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C9B70615-C62D-4EE5-A3D8-2558545821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2" r:id="rId1"/>
    <sheet name="Sheet1" sheetId="1" r:id="rId2"/>
  </sheets>
  <definedNames>
    <definedName name="_xlnm.Print_Area" localSheetId="0">List1!$A$1:$P$25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2" l="1"/>
  <c r="D21" i="2" s="1"/>
  <c r="D17" i="2"/>
  <c r="AK417" i="1"/>
  <c r="AJ417" i="1"/>
  <c r="AI417" i="1"/>
  <c r="AK416" i="1"/>
  <c r="AJ416" i="1"/>
  <c r="AI416" i="1"/>
  <c r="AK415" i="1"/>
  <c r="AJ415" i="1"/>
  <c r="AI415" i="1"/>
  <c r="AK414" i="1"/>
  <c r="AJ414" i="1"/>
  <c r="AI414" i="1"/>
  <c r="AK413" i="1"/>
  <c r="AJ413" i="1"/>
  <c r="AI413" i="1"/>
  <c r="AK412" i="1"/>
  <c r="AJ412" i="1"/>
  <c r="AI412" i="1"/>
  <c r="AK411" i="1"/>
  <c r="AJ411" i="1"/>
  <c r="AI411" i="1"/>
  <c r="AK410" i="1"/>
  <c r="AJ410" i="1"/>
  <c r="AI410" i="1"/>
  <c r="AK409" i="1"/>
  <c r="AJ409" i="1"/>
  <c r="AI409" i="1"/>
  <c r="AK408" i="1"/>
  <c r="AJ408" i="1"/>
  <c r="AI408" i="1"/>
  <c r="AK407" i="1"/>
  <c r="AJ407" i="1"/>
  <c r="AI407" i="1"/>
  <c r="AK406" i="1"/>
  <c r="AJ406" i="1"/>
  <c r="AI406" i="1"/>
  <c r="AK405" i="1"/>
  <c r="AJ405" i="1"/>
  <c r="AI405" i="1"/>
  <c r="AK404" i="1"/>
  <c r="AJ404" i="1"/>
  <c r="AI404" i="1"/>
  <c r="AK403" i="1"/>
  <c r="AJ403" i="1"/>
  <c r="AI403" i="1"/>
  <c r="AK402" i="1"/>
  <c r="AJ402" i="1"/>
  <c r="AI402" i="1"/>
  <c r="AK401" i="1"/>
  <c r="AJ401" i="1"/>
  <c r="AI401" i="1"/>
  <c r="AK400" i="1"/>
  <c r="AJ400" i="1"/>
  <c r="AI400" i="1"/>
  <c r="AK399" i="1"/>
  <c r="AJ399" i="1"/>
  <c r="AI399" i="1"/>
  <c r="AK398" i="1"/>
  <c r="AJ398" i="1"/>
  <c r="AI398" i="1"/>
  <c r="AK397" i="1"/>
  <c r="AJ397" i="1"/>
  <c r="AI397" i="1"/>
  <c r="AK396" i="1"/>
  <c r="AJ396" i="1"/>
  <c r="AI396" i="1"/>
  <c r="AK395" i="1"/>
  <c r="AJ395" i="1"/>
  <c r="AI395" i="1"/>
  <c r="AK394" i="1"/>
  <c r="AJ394" i="1"/>
  <c r="AI394" i="1"/>
  <c r="AK393" i="1"/>
  <c r="AJ393" i="1"/>
  <c r="AI393" i="1"/>
  <c r="AK392" i="1"/>
  <c r="AJ392" i="1"/>
  <c r="AI392" i="1"/>
  <c r="AK391" i="1"/>
  <c r="AJ391" i="1"/>
  <c r="AI391" i="1"/>
  <c r="AK390" i="1"/>
  <c r="AJ390" i="1"/>
  <c r="AI390" i="1"/>
  <c r="AK389" i="1"/>
  <c r="AJ389" i="1"/>
  <c r="AI389" i="1"/>
  <c r="AK388" i="1"/>
  <c r="AJ388" i="1"/>
  <c r="AI388" i="1"/>
  <c r="AK387" i="1"/>
  <c r="AJ387" i="1"/>
  <c r="AI387" i="1"/>
  <c r="AK386" i="1"/>
  <c r="AJ386" i="1"/>
  <c r="AI386" i="1"/>
  <c r="AK385" i="1"/>
  <c r="AJ385" i="1"/>
  <c r="AI385" i="1"/>
  <c r="AK384" i="1"/>
  <c r="AJ384" i="1"/>
  <c r="AI384" i="1"/>
  <c r="AK383" i="1"/>
  <c r="AJ383" i="1"/>
  <c r="AI383" i="1"/>
  <c r="AK382" i="1"/>
  <c r="AJ382" i="1"/>
  <c r="AI382" i="1"/>
  <c r="AK381" i="1"/>
  <c r="AJ381" i="1"/>
  <c r="AI381" i="1"/>
  <c r="AK380" i="1"/>
  <c r="AJ380" i="1"/>
  <c r="AI380" i="1"/>
  <c r="AK379" i="1"/>
  <c r="AJ379" i="1"/>
  <c r="AI379" i="1"/>
  <c r="AK378" i="1"/>
  <c r="AJ378" i="1"/>
  <c r="AI378" i="1"/>
  <c r="AK377" i="1"/>
  <c r="AJ377" i="1"/>
  <c r="AI377" i="1"/>
  <c r="AK376" i="1"/>
  <c r="AJ376" i="1"/>
  <c r="AI376" i="1"/>
  <c r="AK375" i="1"/>
  <c r="AJ375" i="1"/>
  <c r="AI375" i="1"/>
  <c r="AK374" i="1"/>
  <c r="AJ374" i="1"/>
  <c r="AI374" i="1"/>
  <c r="AK373" i="1"/>
  <c r="AJ373" i="1"/>
  <c r="AI373" i="1"/>
  <c r="AK372" i="1"/>
  <c r="AJ372" i="1"/>
  <c r="AI372" i="1"/>
  <c r="AK371" i="1"/>
  <c r="AJ371" i="1"/>
  <c r="AI371" i="1"/>
  <c r="AK370" i="1"/>
  <c r="AJ370" i="1"/>
  <c r="AI370" i="1"/>
  <c r="AK369" i="1"/>
  <c r="AJ369" i="1"/>
  <c r="AI369" i="1"/>
  <c r="AK368" i="1"/>
  <c r="AJ368" i="1"/>
  <c r="AI368" i="1"/>
  <c r="AK367" i="1"/>
  <c r="AJ367" i="1"/>
  <c r="AI367" i="1"/>
  <c r="AK366" i="1"/>
  <c r="AJ366" i="1"/>
  <c r="AI366" i="1"/>
  <c r="AK365" i="1"/>
  <c r="AJ365" i="1"/>
  <c r="AI365" i="1"/>
  <c r="AK364" i="1"/>
  <c r="AJ364" i="1"/>
  <c r="AI364" i="1"/>
  <c r="AK363" i="1"/>
  <c r="AJ363" i="1"/>
  <c r="AI363" i="1"/>
  <c r="AK362" i="1"/>
  <c r="AJ362" i="1"/>
  <c r="AI362" i="1"/>
  <c r="AK361" i="1"/>
  <c r="AJ361" i="1"/>
  <c r="AI361" i="1"/>
  <c r="AK360" i="1"/>
  <c r="AJ360" i="1"/>
  <c r="AI360" i="1"/>
  <c r="AK359" i="1"/>
  <c r="AJ359" i="1"/>
  <c r="AI359" i="1"/>
  <c r="AK358" i="1"/>
  <c r="AJ358" i="1"/>
  <c r="AI358" i="1"/>
  <c r="AK357" i="1"/>
  <c r="AJ357" i="1"/>
  <c r="AI357" i="1"/>
  <c r="AK356" i="1"/>
  <c r="AJ356" i="1"/>
  <c r="AI356" i="1"/>
  <c r="AK355" i="1"/>
  <c r="AJ355" i="1"/>
  <c r="AI355" i="1"/>
  <c r="AK354" i="1"/>
  <c r="AJ354" i="1"/>
  <c r="AI354" i="1"/>
  <c r="AK353" i="1"/>
  <c r="AJ353" i="1"/>
  <c r="AI353" i="1"/>
  <c r="AK352" i="1"/>
  <c r="AJ352" i="1"/>
  <c r="AI352" i="1"/>
  <c r="AK351" i="1"/>
  <c r="AJ351" i="1"/>
  <c r="AI351" i="1"/>
  <c r="AK350" i="1"/>
  <c r="AJ350" i="1"/>
  <c r="AI350" i="1"/>
  <c r="AK349" i="1"/>
  <c r="AJ349" i="1"/>
  <c r="AI349" i="1"/>
  <c r="AK348" i="1"/>
  <c r="AJ348" i="1"/>
  <c r="AI348" i="1"/>
  <c r="AK347" i="1"/>
  <c r="AJ347" i="1"/>
  <c r="AI347" i="1"/>
  <c r="AK346" i="1"/>
  <c r="AJ346" i="1"/>
  <c r="AI346" i="1"/>
  <c r="AK345" i="1"/>
  <c r="AJ345" i="1"/>
  <c r="AI345" i="1"/>
  <c r="AK344" i="1"/>
  <c r="AJ344" i="1"/>
  <c r="AI344" i="1"/>
  <c r="AK343" i="1"/>
  <c r="AJ343" i="1"/>
  <c r="AI343" i="1"/>
  <c r="AK342" i="1"/>
  <c r="AJ342" i="1"/>
  <c r="AI342" i="1"/>
  <c r="AK341" i="1"/>
  <c r="AJ341" i="1"/>
  <c r="AI341" i="1"/>
  <c r="AK340" i="1"/>
  <c r="AJ340" i="1"/>
  <c r="AI340" i="1"/>
  <c r="AK339" i="1"/>
  <c r="AJ339" i="1"/>
  <c r="AI339" i="1"/>
  <c r="AK338" i="1"/>
  <c r="AJ338" i="1"/>
  <c r="AI338" i="1"/>
  <c r="AK337" i="1"/>
  <c r="AJ337" i="1"/>
  <c r="AI337" i="1"/>
  <c r="AK336" i="1"/>
  <c r="AJ336" i="1"/>
  <c r="AI336" i="1"/>
  <c r="AK335" i="1"/>
  <c r="AJ335" i="1"/>
  <c r="AI335" i="1"/>
  <c r="AK334" i="1"/>
  <c r="AJ334" i="1"/>
  <c r="AI334" i="1"/>
  <c r="AK333" i="1"/>
  <c r="AJ333" i="1"/>
  <c r="AI333" i="1"/>
  <c r="AK332" i="1"/>
  <c r="AJ332" i="1"/>
  <c r="AI332" i="1"/>
  <c r="AK331" i="1"/>
  <c r="AJ331" i="1"/>
  <c r="AI331" i="1"/>
  <c r="AK330" i="1"/>
  <c r="AJ330" i="1"/>
  <c r="AI330" i="1"/>
  <c r="AK329" i="1"/>
  <c r="AJ329" i="1"/>
  <c r="AI329" i="1"/>
  <c r="AK328" i="1"/>
  <c r="AJ328" i="1"/>
  <c r="AI328" i="1"/>
  <c r="AK327" i="1"/>
  <c r="AJ327" i="1"/>
  <c r="AI327" i="1"/>
  <c r="AK326" i="1"/>
  <c r="AJ326" i="1"/>
  <c r="AI326" i="1"/>
  <c r="AK325" i="1"/>
  <c r="AJ325" i="1"/>
  <c r="AI325" i="1"/>
  <c r="AK324" i="1"/>
  <c r="AJ324" i="1"/>
  <c r="AI324" i="1"/>
  <c r="AK323" i="1"/>
  <c r="AJ323" i="1"/>
  <c r="AI323" i="1"/>
  <c r="AK322" i="1"/>
  <c r="AJ322" i="1"/>
  <c r="AI322" i="1"/>
  <c r="AK321" i="1"/>
  <c r="AJ321" i="1"/>
  <c r="AI321" i="1"/>
  <c r="AK320" i="1"/>
  <c r="AJ320" i="1"/>
  <c r="AI320" i="1"/>
  <c r="AK319" i="1"/>
  <c r="AJ319" i="1"/>
  <c r="AI319" i="1"/>
  <c r="AK318" i="1"/>
  <c r="AJ318" i="1"/>
  <c r="AI318" i="1"/>
  <c r="AK317" i="1"/>
  <c r="AJ317" i="1"/>
  <c r="AI317" i="1"/>
  <c r="AK316" i="1"/>
  <c r="AJ316" i="1"/>
  <c r="AI316" i="1"/>
  <c r="AK315" i="1"/>
  <c r="AJ315" i="1"/>
  <c r="AI315" i="1"/>
  <c r="AK314" i="1"/>
  <c r="AJ314" i="1"/>
  <c r="AI314" i="1"/>
  <c r="AK313" i="1"/>
  <c r="AJ313" i="1"/>
  <c r="AI313" i="1"/>
  <c r="AK312" i="1"/>
  <c r="AJ312" i="1"/>
  <c r="AI312" i="1"/>
  <c r="AK311" i="1"/>
  <c r="AJ311" i="1"/>
  <c r="AI311" i="1"/>
  <c r="AK310" i="1"/>
  <c r="AJ310" i="1"/>
  <c r="AI310" i="1"/>
  <c r="AK309" i="1"/>
  <c r="AJ309" i="1"/>
  <c r="AI309" i="1"/>
  <c r="AK308" i="1"/>
  <c r="AJ308" i="1"/>
  <c r="AI308" i="1"/>
  <c r="AK307" i="1"/>
  <c r="AJ307" i="1"/>
  <c r="AI307" i="1"/>
  <c r="AK306" i="1"/>
  <c r="AJ306" i="1"/>
  <c r="AI306" i="1"/>
  <c r="AK305" i="1"/>
  <c r="AJ305" i="1"/>
  <c r="AI305" i="1"/>
  <c r="AK304" i="1"/>
  <c r="AJ304" i="1"/>
  <c r="AI304" i="1"/>
  <c r="AK303" i="1"/>
  <c r="AJ303" i="1"/>
  <c r="AI303" i="1"/>
  <c r="AK302" i="1"/>
  <c r="AJ302" i="1"/>
  <c r="AI302" i="1"/>
  <c r="AK301" i="1"/>
  <c r="AJ301" i="1"/>
  <c r="AI301" i="1"/>
  <c r="AK300" i="1"/>
  <c r="AJ300" i="1"/>
  <c r="AI300" i="1"/>
  <c r="AK299" i="1"/>
  <c r="AJ299" i="1"/>
  <c r="AI299" i="1"/>
  <c r="AK298" i="1"/>
  <c r="AJ298" i="1"/>
  <c r="AI298" i="1"/>
  <c r="AK297" i="1"/>
  <c r="AJ297" i="1"/>
  <c r="AI297" i="1"/>
  <c r="AK296" i="1"/>
  <c r="AJ296" i="1"/>
  <c r="AI296" i="1"/>
  <c r="AK295" i="1"/>
  <c r="AJ295" i="1"/>
  <c r="AI295" i="1"/>
  <c r="AK294" i="1"/>
  <c r="AJ294" i="1"/>
  <c r="AI294" i="1"/>
  <c r="AK293" i="1"/>
  <c r="AJ293" i="1"/>
  <c r="AI293" i="1"/>
  <c r="AK292" i="1"/>
  <c r="AJ292" i="1"/>
  <c r="AI292" i="1"/>
  <c r="AK291" i="1"/>
  <c r="AJ291" i="1"/>
  <c r="AI291" i="1"/>
  <c r="AK290" i="1"/>
  <c r="AJ290" i="1"/>
  <c r="AI290" i="1"/>
  <c r="AK289" i="1"/>
  <c r="AJ289" i="1"/>
  <c r="AI289" i="1"/>
  <c r="AK288" i="1"/>
  <c r="AJ288" i="1"/>
  <c r="AI288" i="1"/>
  <c r="AK287" i="1"/>
  <c r="AJ287" i="1"/>
  <c r="AI287" i="1"/>
  <c r="AK286" i="1"/>
  <c r="AJ286" i="1"/>
  <c r="AI286" i="1"/>
  <c r="AK285" i="1"/>
  <c r="AJ285" i="1"/>
  <c r="AI285" i="1"/>
  <c r="AK284" i="1"/>
  <c r="AJ284" i="1"/>
  <c r="AI284" i="1"/>
  <c r="AK283" i="1"/>
  <c r="AJ283" i="1"/>
  <c r="AI283" i="1"/>
  <c r="AK282" i="1"/>
  <c r="AJ282" i="1"/>
  <c r="AI282" i="1"/>
  <c r="AK281" i="1"/>
  <c r="AJ281" i="1"/>
  <c r="AI281" i="1"/>
  <c r="AK280" i="1"/>
  <c r="AJ280" i="1"/>
  <c r="AI280" i="1"/>
  <c r="AK279" i="1"/>
  <c r="AJ279" i="1"/>
  <c r="AI279" i="1"/>
  <c r="AK278" i="1"/>
  <c r="AJ278" i="1"/>
  <c r="AI278" i="1"/>
  <c r="AK277" i="1"/>
  <c r="AJ277" i="1"/>
  <c r="AI277" i="1"/>
  <c r="AK276" i="1"/>
  <c r="AJ276" i="1"/>
  <c r="AI276" i="1"/>
  <c r="AK275" i="1"/>
  <c r="AJ275" i="1"/>
  <c r="AI275" i="1"/>
  <c r="AK274" i="1"/>
  <c r="AJ274" i="1"/>
  <c r="AI274" i="1"/>
  <c r="AK273" i="1"/>
  <c r="AJ273" i="1"/>
  <c r="AI273" i="1"/>
  <c r="AK272" i="1"/>
  <c r="AJ272" i="1"/>
  <c r="AI272" i="1"/>
  <c r="AK271" i="1"/>
  <c r="AJ271" i="1"/>
  <c r="AI271" i="1"/>
  <c r="AK270" i="1"/>
  <c r="AJ270" i="1"/>
  <c r="AI270" i="1"/>
  <c r="AK269" i="1"/>
  <c r="AJ269" i="1"/>
  <c r="AI269" i="1"/>
  <c r="AK268" i="1"/>
  <c r="AJ268" i="1"/>
  <c r="AI268" i="1"/>
  <c r="AK267" i="1"/>
  <c r="AJ267" i="1"/>
  <c r="AI267" i="1"/>
  <c r="AK266" i="1"/>
  <c r="AJ266" i="1"/>
  <c r="AI266" i="1"/>
  <c r="AK265" i="1"/>
  <c r="AJ265" i="1"/>
  <c r="AI265" i="1"/>
  <c r="AK264" i="1"/>
  <c r="AJ264" i="1"/>
  <c r="AI264" i="1"/>
  <c r="AK263" i="1"/>
  <c r="AJ263" i="1"/>
  <c r="AI263" i="1"/>
  <c r="AK262" i="1"/>
  <c r="AJ262" i="1"/>
  <c r="AI262" i="1"/>
  <c r="AK261" i="1"/>
  <c r="AJ261" i="1"/>
  <c r="AI261" i="1"/>
  <c r="AK260" i="1"/>
  <c r="AJ260" i="1"/>
  <c r="AI260" i="1"/>
  <c r="AK259" i="1"/>
  <c r="AJ259" i="1"/>
  <c r="AI259" i="1"/>
  <c r="AK258" i="1"/>
  <c r="AJ258" i="1"/>
  <c r="AI258" i="1"/>
  <c r="AK257" i="1"/>
  <c r="AJ257" i="1"/>
  <c r="AI257" i="1"/>
  <c r="AK256" i="1"/>
  <c r="AJ256" i="1"/>
  <c r="AI256" i="1"/>
  <c r="AK255" i="1"/>
  <c r="AJ255" i="1"/>
  <c r="AI255" i="1"/>
  <c r="AK254" i="1"/>
  <c r="AJ254" i="1"/>
  <c r="AI254" i="1"/>
  <c r="AK253" i="1"/>
  <c r="AJ253" i="1"/>
  <c r="AI253" i="1"/>
  <c r="AK252" i="1"/>
  <c r="AJ252" i="1"/>
  <c r="AI252" i="1"/>
  <c r="AK251" i="1"/>
  <c r="AJ251" i="1"/>
  <c r="AI251" i="1"/>
  <c r="AK250" i="1"/>
  <c r="AJ250" i="1"/>
  <c r="AI250" i="1"/>
  <c r="AK249" i="1"/>
  <c r="AJ249" i="1"/>
  <c r="AI249" i="1"/>
  <c r="AK248" i="1"/>
  <c r="AJ248" i="1"/>
  <c r="AI248" i="1"/>
  <c r="AK247" i="1"/>
  <c r="AJ247" i="1"/>
  <c r="AI247" i="1"/>
  <c r="AK246" i="1"/>
  <c r="AJ246" i="1"/>
  <c r="AI246" i="1"/>
  <c r="AK245" i="1"/>
  <c r="AJ245" i="1"/>
  <c r="AI245" i="1"/>
  <c r="AK244" i="1"/>
  <c r="AJ244" i="1"/>
  <c r="AI244" i="1"/>
  <c r="AK243" i="1"/>
  <c r="AJ243" i="1"/>
  <c r="AI243" i="1"/>
  <c r="AK242" i="1"/>
  <c r="AJ242" i="1"/>
  <c r="AI242" i="1"/>
  <c r="AK241" i="1"/>
  <c r="AJ241" i="1"/>
  <c r="AI241" i="1"/>
  <c r="AK240" i="1"/>
  <c r="AJ240" i="1"/>
  <c r="AI240" i="1"/>
  <c r="AK239" i="1"/>
  <c r="AJ239" i="1"/>
  <c r="AI239" i="1"/>
  <c r="AK238" i="1"/>
  <c r="AJ238" i="1"/>
  <c r="AI238" i="1"/>
  <c r="AK237" i="1"/>
  <c r="AJ237" i="1"/>
  <c r="AI237" i="1"/>
  <c r="AK236" i="1"/>
  <c r="AJ236" i="1"/>
  <c r="AI236" i="1"/>
  <c r="AK235" i="1"/>
  <c r="AJ235" i="1"/>
  <c r="AI235" i="1"/>
  <c r="AK234" i="1"/>
  <c r="AJ234" i="1"/>
  <c r="AI234" i="1"/>
  <c r="AK233" i="1"/>
  <c r="AJ233" i="1"/>
  <c r="AI233" i="1"/>
  <c r="AK232" i="1"/>
  <c r="AJ232" i="1"/>
  <c r="AI232" i="1"/>
  <c r="AK231" i="1"/>
  <c r="AJ231" i="1"/>
  <c r="AI231" i="1"/>
  <c r="AK230" i="1"/>
  <c r="AJ230" i="1"/>
  <c r="AI230" i="1"/>
  <c r="AK229" i="1"/>
  <c r="AJ229" i="1"/>
  <c r="AI229" i="1"/>
  <c r="AK228" i="1"/>
  <c r="AJ228" i="1"/>
  <c r="AI228" i="1"/>
  <c r="AK227" i="1"/>
  <c r="AJ227" i="1"/>
  <c r="AI227" i="1"/>
  <c r="AK226" i="1"/>
  <c r="AJ226" i="1"/>
  <c r="AI226" i="1"/>
  <c r="AK225" i="1"/>
  <c r="AJ225" i="1"/>
  <c r="AI225" i="1"/>
  <c r="AK224" i="1"/>
  <c r="AJ224" i="1"/>
  <c r="AI224" i="1"/>
  <c r="AK223" i="1"/>
  <c r="AJ223" i="1"/>
  <c r="AI223" i="1"/>
  <c r="AK222" i="1"/>
  <c r="AJ222" i="1"/>
  <c r="AI222" i="1"/>
  <c r="AK221" i="1"/>
  <c r="AJ221" i="1"/>
  <c r="AI221" i="1"/>
  <c r="AK220" i="1"/>
  <c r="AJ220" i="1"/>
  <c r="AI220" i="1"/>
  <c r="AK219" i="1"/>
  <c r="AJ219" i="1"/>
  <c r="AI219" i="1"/>
  <c r="AK218" i="1"/>
  <c r="AJ218" i="1"/>
  <c r="AI218" i="1"/>
  <c r="AK217" i="1"/>
  <c r="AJ217" i="1"/>
  <c r="AI217" i="1"/>
  <c r="AK216" i="1"/>
  <c r="AJ216" i="1"/>
  <c r="AI216" i="1"/>
  <c r="AK215" i="1"/>
  <c r="AJ215" i="1"/>
  <c r="AI215" i="1"/>
  <c r="AK214" i="1"/>
  <c r="AJ214" i="1"/>
  <c r="AI214" i="1"/>
  <c r="AK213" i="1"/>
  <c r="AJ213" i="1"/>
  <c r="AI213" i="1"/>
  <c r="AK212" i="1"/>
  <c r="AJ212" i="1"/>
  <c r="AI212" i="1"/>
  <c r="AK211" i="1"/>
  <c r="AJ211" i="1"/>
  <c r="AI211" i="1"/>
  <c r="AK210" i="1"/>
  <c r="AJ210" i="1"/>
  <c r="AI210" i="1"/>
  <c r="AK209" i="1"/>
  <c r="AJ209" i="1"/>
  <c r="AI209" i="1"/>
  <c r="AK208" i="1"/>
  <c r="AJ208" i="1"/>
  <c r="AI208" i="1"/>
  <c r="AK207" i="1"/>
  <c r="AJ207" i="1"/>
  <c r="AI207" i="1"/>
  <c r="AK206" i="1"/>
  <c r="AJ206" i="1"/>
  <c r="AI206" i="1"/>
  <c r="AK205" i="1"/>
  <c r="AJ205" i="1"/>
  <c r="AI205" i="1"/>
  <c r="AK204" i="1"/>
  <c r="AJ204" i="1"/>
  <c r="AI204" i="1"/>
  <c r="AK203" i="1"/>
  <c r="AJ203" i="1"/>
  <c r="AI203" i="1"/>
  <c r="AK202" i="1"/>
  <c r="AJ202" i="1"/>
  <c r="AI202" i="1"/>
  <c r="AK201" i="1"/>
  <c r="AJ201" i="1"/>
  <c r="AI201" i="1"/>
  <c r="AK200" i="1"/>
  <c r="AJ200" i="1"/>
  <c r="AI200" i="1"/>
  <c r="AK199" i="1"/>
  <c r="AJ199" i="1"/>
  <c r="AI199" i="1"/>
  <c r="AK198" i="1"/>
  <c r="AJ198" i="1"/>
  <c r="AI198" i="1"/>
  <c r="AK197" i="1"/>
  <c r="AJ197" i="1"/>
  <c r="AI197" i="1"/>
  <c r="AK196" i="1"/>
  <c r="AJ196" i="1"/>
  <c r="AI196" i="1"/>
  <c r="AK195" i="1"/>
  <c r="AJ195" i="1"/>
  <c r="AI195" i="1"/>
  <c r="AK194" i="1"/>
  <c r="AJ194" i="1"/>
  <c r="AI194" i="1"/>
  <c r="AK193" i="1"/>
  <c r="AJ193" i="1"/>
  <c r="AI193" i="1"/>
  <c r="AK192" i="1"/>
  <c r="AJ192" i="1"/>
  <c r="AI192" i="1"/>
  <c r="AK191" i="1"/>
  <c r="AJ191" i="1"/>
  <c r="AI191" i="1"/>
  <c r="AK190" i="1"/>
  <c r="AJ190" i="1"/>
  <c r="AI190" i="1"/>
  <c r="AK189" i="1"/>
  <c r="AJ189" i="1"/>
  <c r="AI189" i="1"/>
  <c r="AK188" i="1"/>
  <c r="AJ188" i="1"/>
  <c r="AI188" i="1"/>
  <c r="AK187" i="1"/>
  <c r="AJ187" i="1"/>
  <c r="AI187" i="1"/>
  <c r="AK186" i="1"/>
  <c r="AJ186" i="1"/>
  <c r="AI186" i="1"/>
  <c r="AK185" i="1"/>
  <c r="AJ185" i="1"/>
  <c r="AI185" i="1"/>
  <c r="AK184" i="1"/>
  <c r="AJ184" i="1"/>
  <c r="AI184" i="1"/>
  <c r="AK183" i="1"/>
  <c r="AJ183" i="1"/>
  <c r="AI183" i="1"/>
  <c r="AK182" i="1"/>
  <c r="AJ182" i="1"/>
  <c r="AI182" i="1"/>
  <c r="AK181" i="1"/>
  <c r="AJ181" i="1"/>
  <c r="AI181" i="1"/>
  <c r="AK180" i="1"/>
  <c r="AJ180" i="1"/>
  <c r="AI180" i="1"/>
  <c r="AK179" i="1"/>
  <c r="AJ179" i="1"/>
  <c r="AI179" i="1"/>
  <c r="AK178" i="1"/>
  <c r="AJ178" i="1"/>
  <c r="AI178" i="1"/>
  <c r="AK177" i="1"/>
  <c r="AJ177" i="1"/>
  <c r="AI177" i="1"/>
  <c r="AK176" i="1"/>
  <c r="AJ176" i="1"/>
  <c r="AI176" i="1"/>
  <c r="AK175" i="1"/>
  <c r="AJ175" i="1"/>
  <c r="AI175" i="1"/>
  <c r="AK174" i="1"/>
  <c r="AJ174" i="1"/>
  <c r="AI174" i="1"/>
  <c r="AK173" i="1"/>
  <c r="AJ173" i="1"/>
  <c r="AI173" i="1"/>
  <c r="AK172" i="1"/>
  <c r="AJ172" i="1"/>
  <c r="AI172" i="1"/>
  <c r="AK171" i="1"/>
  <c r="AJ171" i="1"/>
  <c r="AI171" i="1"/>
  <c r="AK170" i="1"/>
  <c r="AJ170" i="1"/>
  <c r="AI170" i="1"/>
  <c r="AK169" i="1"/>
  <c r="AJ169" i="1"/>
  <c r="AI169" i="1"/>
  <c r="AK168" i="1"/>
  <c r="AJ168" i="1"/>
  <c r="AI168" i="1"/>
  <c r="AK167" i="1"/>
  <c r="AJ167" i="1"/>
  <c r="AI167" i="1"/>
  <c r="AK166" i="1"/>
  <c r="AJ166" i="1"/>
  <c r="AI166" i="1"/>
  <c r="AK165" i="1"/>
  <c r="AJ165" i="1"/>
  <c r="AI165" i="1"/>
  <c r="AK164" i="1"/>
  <c r="AJ164" i="1"/>
  <c r="AI164" i="1"/>
  <c r="AK163" i="1"/>
  <c r="AJ163" i="1"/>
  <c r="AI163" i="1"/>
  <c r="AK162" i="1"/>
  <c r="AJ162" i="1"/>
  <c r="AI162" i="1"/>
  <c r="AK161" i="1"/>
  <c r="AJ161" i="1"/>
  <c r="AI161" i="1"/>
  <c r="AK160" i="1"/>
  <c r="AJ160" i="1"/>
  <c r="AI160" i="1"/>
  <c r="AK159" i="1"/>
  <c r="AJ159" i="1"/>
  <c r="AI159" i="1"/>
  <c r="AK158" i="1"/>
  <c r="AJ158" i="1"/>
  <c r="AI158" i="1"/>
  <c r="AK157" i="1"/>
  <c r="AJ157" i="1"/>
  <c r="AI157" i="1"/>
  <c r="AK156" i="1"/>
  <c r="AJ156" i="1"/>
  <c r="AI156" i="1"/>
  <c r="AK155" i="1"/>
  <c r="AJ155" i="1"/>
  <c r="AI155" i="1"/>
  <c r="AK154" i="1"/>
  <c r="AJ154" i="1"/>
  <c r="AI154" i="1"/>
  <c r="AK153" i="1"/>
  <c r="AJ153" i="1"/>
  <c r="AI153" i="1"/>
  <c r="AK152" i="1"/>
  <c r="AJ152" i="1"/>
  <c r="AI152" i="1"/>
  <c r="AK151" i="1"/>
  <c r="AJ151" i="1"/>
  <c r="AI151" i="1"/>
  <c r="AK150" i="1"/>
  <c r="AJ150" i="1"/>
  <c r="AI150" i="1"/>
  <c r="AK149" i="1"/>
  <c r="AJ149" i="1"/>
  <c r="AI149" i="1"/>
  <c r="AK148" i="1"/>
  <c r="AJ148" i="1"/>
  <c r="AI148" i="1"/>
  <c r="AK147" i="1"/>
  <c r="AJ147" i="1"/>
  <c r="AI147" i="1"/>
  <c r="AK146" i="1"/>
  <c r="AJ146" i="1"/>
  <c r="AI146" i="1"/>
  <c r="AK145" i="1"/>
  <c r="AJ145" i="1"/>
  <c r="AI145" i="1"/>
  <c r="AK144" i="1"/>
  <c r="AJ144" i="1"/>
  <c r="AI144" i="1"/>
  <c r="AK143" i="1"/>
  <c r="AJ143" i="1"/>
  <c r="AI143" i="1"/>
  <c r="AK142" i="1"/>
  <c r="AJ142" i="1"/>
  <c r="AI142" i="1"/>
  <c r="AK141" i="1"/>
  <c r="AJ141" i="1"/>
  <c r="AI141" i="1"/>
  <c r="AK140" i="1"/>
  <c r="AJ140" i="1"/>
  <c r="AI140" i="1"/>
  <c r="AK139" i="1"/>
  <c r="AJ139" i="1"/>
  <c r="AI139" i="1"/>
  <c r="AK138" i="1"/>
  <c r="AJ138" i="1"/>
  <c r="AI138" i="1"/>
  <c r="AK137" i="1"/>
  <c r="AJ137" i="1"/>
  <c r="AI137" i="1"/>
  <c r="AK136" i="1"/>
  <c r="AJ136" i="1"/>
  <c r="AI136" i="1"/>
  <c r="AK135" i="1"/>
  <c r="AJ135" i="1"/>
  <c r="AI135" i="1"/>
  <c r="AK134" i="1"/>
  <c r="AJ134" i="1"/>
  <c r="AI134" i="1"/>
  <c r="AK133" i="1"/>
  <c r="AJ133" i="1"/>
  <c r="AI133" i="1"/>
  <c r="AK132" i="1"/>
  <c r="AJ132" i="1"/>
  <c r="AI132" i="1"/>
  <c r="AK131" i="1"/>
  <c r="AJ131" i="1"/>
  <c r="AI131" i="1"/>
  <c r="AK130" i="1"/>
  <c r="AJ130" i="1"/>
  <c r="AI130" i="1"/>
  <c r="AK129" i="1"/>
  <c r="AJ129" i="1"/>
  <c r="AI129" i="1"/>
  <c r="AK128" i="1"/>
  <c r="AJ128" i="1"/>
  <c r="AI128" i="1"/>
  <c r="AK127" i="1"/>
  <c r="AJ127" i="1"/>
  <c r="AI127" i="1"/>
  <c r="AK126" i="1"/>
  <c r="AJ126" i="1"/>
  <c r="AI126" i="1"/>
  <c r="AK125" i="1"/>
  <c r="AJ125" i="1"/>
  <c r="AI125" i="1"/>
  <c r="AK124" i="1"/>
  <c r="AJ124" i="1"/>
  <c r="AI124" i="1"/>
  <c r="AK123" i="1"/>
  <c r="AJ123" i="1"/>
  <c r="AI123" i="1"/>
  <c r="AK122" i="1"/>
  <c r="AJ122" i="1"/>
  <c r="AI122" i="1"/>
  <c r="AK121" i="1"/>
  <c r="AJ121" i="1"/>
  <c r="AI121" i="1"/>
  <c r="AK120" i="1"/>
  <c r="AJ120" i="1"/>
  <c r="AI120" i="1"/>
  <c r="AK119" i="1"/>
  <c r="AJ119" i="1"/>
  <c r="AI119" i="1"/>
  <c r="AK118" i="1"/>
  <c r="AJ118" i="1"/>
  <c r="AI118" i="1"/>
  <c r="AK117" i="1"/>
  <c r="AJ117" i="1"/>
  <c r="AI117" i="1"/>
  <c r="AK116" i="1"/>
  <c r="AJ116" i="1"/>
  <c r="AI116" i="1"/>
  <c r="AK115" i="1"/>
  <c r="AJ115" i="1"/>
  <c r="AI115" i="1"/>
  <c r="AK114" i="1"/>
  <c r="AJ114" i="1"/>
  <c r="AI114" i="1"/>
  <c r="AK113" i="1"/>
  <c r="AJ113" i="1"/>
  <c r="AI113" i="1"/>
  <c r="AK112" i="1"/>
  <c r="AJ112" i="1"/>
  <c r="AI112" i="1"/>
  <c r="AK111" i="1"/>
  <c r="AJ111" i="1"/>
  <c r="AI111" i="1"/>
  <c r="AK110" i="1"/>
  <c r="AJ110" i="1"/>
  <c r="AI110" i="1"/>
  <c r="AK109" i="1"/>
  <c r="AJ109" i="1"/>
  <c r="AI109" i="1"/>
  <c r="AK108" i="1"/>
  <c r="AJ108" i="1"/>
  <c r="AI108" i="1"/>
  <c r="AK107" i="1"/>
  <c r="AJ107" i="1"/>
  <c r="AI107" i="1"/>
  <c r="AK106" i="1"/>
  <c r="AJ106" i="1"/>
  <c r="AI106" i="1"/>
  <c r="AK105" i="1"/>
  <c r="AJ105" i="1"/>
  <c r="AI105" i="1"/>
  <c r="AK104" i="1"/>
  <c r="AJ104" i="1"/>
  <c r="AI104" i="1"/>
  <c r="AK103" i="1"/>
  <c r="AJ103" i="1"/>
  <c r="AI103" i="1"/>
  <c r="AK102" i="1"/>
  <c r="AJ102" i="1"/>
  <c r="AI102" i="1"/>
  <c r="AK101" i="1"/>
  <c r="AJ101" i="1"/>
  <c r="AI101" i="1"/>
  <c r="AK100" i="1"/>
  <c r="AJ100" i="1"/>
  <c r="AI100" i="1"/>
  <c r="AK99" i="1"/>
  <c r="AJ99" i="1"/>
  <c r="AI99" i="1"/>
  <c r="AK98" i="1"/>
  <c r="AJ98" i="1"/>
  <c r="AI98" i="1"/>
  <c r="AK97" i="1"/>
  <c r="AJ97" i="1"/>
  <c r="AI97" i="1"/>
  <c r="AK96" i="1"/>
  <c r="AJ96" i="1"/>
  <c r="AI96" i="1"/>
  <c r="AK95" i="1"/>
  <c r="AJ95" i="1"/>
  <c r="AI95" i="1"/>
  <c r="AK94" i="1"/>
  <c r="AJ94" i="1"/>
  <c r="AI94" i="1"/>
  <c r="AK93" i="1"/>
  <c r="AJ93" i="1"/>
  <c r="AI93" i="1"/>
  <c r="AK92" i="1"/>
  <c r="AJ92" i="1"/>
  <c r="AI92" i="1"/>
  <c r="AK91" i="1"/>
  <c r="AJ91" i="1"/>
  <c r="AI91" i="1"/>
  <c r="AK90" i="1"/>
  <c r="AJ90" i="1"/>
  <c r="AI90" i="1"/>
  <c r="AK89" i="1"/>
  <c r="AJ89" i="1"/>
  <c r="AI89" i="1"/>
  <c r="AK88" i="1"/>
  <c r="AJ88" i="1"/>
  <c r="AI88" i="1"/>
  <c r="AK87" i="1"/>
  <c r="AJ87" i="1"/>
  <c r="AI87" i="1"/>
  <c r="AK86" i="1"/>
  <c r="AJ86" i="1"/>
  <c r="AI86" i="1"/>
  <c r="AK85" i="1"/>
  <c r="AJ85" i="1"/>
  <c r="AI85" i="1"/>
  <c r="AK84" i="1"/>
  <c r="AJ84" i="1"/>
  <c r="AI84" i="1"/>
  <c r="AK83" i="1"/>
  <c r="AJ83" i="1"/>
  <c r="AI83" i="1"/>
  <c r="AK82" i="1"/>
  <c r="AJ82" i="1"/>
  <c r="AI82" i="1"/>
  <c r="AK81" i="1"/>
  <c r="AJ81" i="1"/>
  <c r="AI81" i="1"/>
  <c r="AK80" i="1"/>
  <c r="AJ80" i="1"/>
  <c r="AI80" i="1"/>
  <c r="AK79" i="1"/>
  <c r="AJ79" i="1"/>
  <c r="AI79" i="1"/>
  <c r="AK78" i="1"/>
  <c r="AJ78" i="1"/>
  <c r="AI78" i="1"/>
  <c r="AK77" i="1"/>
  <c r="AJ77" i="1"/>
  <c r="AI77" i="1"/>
  <c r="AK76" i="1"/>
  <c r="AJ76" i="1"/>
  <c r="AI76" i="1"/>
  <c r="AK75" i="1"/>
  <c r="AJ75" i="1"/>
  <c r="AI75" i="1"/>
  <c r="AK74" i="1"/>
  <c r="AJ74" i="1"/>
  <c r="AI74" i="1"/>
  <c r="AK73" i="1"/>
  <c r="AJ73" i="1"/>
  <c r="AI73" i="1"/>
  <c r="AK72" i="1"/>
  <c r="AJ72" i="1"/>
  <c r="AI72" i="1"/>
  <c r="AK71" i="1"/>
  <c r="AJ71" i="1"/>
  <c r="AI71" i="1"/>
  <c r="AK70" i="1"/>
  <c r="AJ70" i="1"/>
  <c r="AI70" i="1"/>
  <c r="AK69" i="1"/>
  <c r="AJ69" i="1"/>
  <c r="AI69" i="1"/>
  <c r="AK68" i="1"/>
  <c r="AJ68" i="1"/>
  <c r="AI68" i="1"/>
  <c r="AK67" i="1"/>
  <c r="AJ67" i="1"/>
  <c r="AI67" i="1"/>
  <c r="AK66" i="1"/>
  <c r="AJ66" i="1"/>
  <c r="AI66" i="1"/>
  <c r="AK65" i="1"/>
  <c r="AJ65" i="1"/>
  <c r="AI65" i="1"/>
  <c r="AK64" i="1"/>
  <c r="AJ64" i="1"/>
  <c r="AI64" i="1"/>
  <c r="AK63" i="1"/>
  <c r="AJ63" i="1"/>
  <c r="AI63" i="1"/>
  <c r="AK62" i="1"/>
  <c r="AJ62" i="1"/>
  <c r="AI62" i="1"/>
  <c r="AK61" i="1"/>
  <c r="AJ61" i="1"/>
  <c r="AI61" i="1"/>
  <c r="AK60" i="1"/>
  <c r="AJ60" i="1"/>
  <c r="AI60" i="1"/>
  <c r="AK59" i="1"/>
  <c r="AJ59" i="1"/>
  <c r="AI59" i="1"/>
  <c r="AK58" i="1"/>
  <c r="AJ58" i="1"/>
  <c r="AI58" i="1"/>
  <c r="AK57" i="1"/>
  <c r="AJ57" i="1"/>
  <c r="AI57" i="1"/>
  <c r="AK56" i="1"/>
  <c r="AJ56" i="1"/>
  <c r="AI56" i="1"/>
  <c r="AK55" i="1"/>
  <c r="AJ55" i="1"/>
  <c r="AI55" i="1"/>
  <c r="AK54" i="1"/>
  <c r="AJ54" i="1"/>
  <c r="AI54" i="1"/>
  <c r="AK53" i="1"/>
  <c r="AJ53" i="1"/>
  <c r="AI53" i="1"/>
  <c r="AK52" i="1"/>
  <c r="AJ52" i="1"/>
  <c r="AI52" i="1"/>
  <c r="AK51" i="1"/>
  <c r="AJ51" i="1"/>
  <c r="AI51" i="1"/>
  <c r="AK50" i="1"/>
  <c r="AJ50" i="1"/>
  <c r="AI50" i="1"/>
  <c r="AK49" i="1"/>
  <c r="AJ49" i="1"/>
  <c r="AI49" i="1"/>
  <c r="AK48" i="1"/>
  <c r="AJ48" i="1"/>
  <c r="AI48" i="1"/>
  <c r="AK47" i="1"/>
  <c r="AJ47" i="1"/>
  <c r="AI47" i="1"/>
  <c r="AK46" i="1"/>
  <c r="AJ46" i="1"/>
  <c r="AI46" i="1"/>
  <c r="AK45" i="1"/>
  <c r="AJ45" i="1"/>
  <c r="AI45" i="1"/>
  <c r="AK44" i="1"/>
  <c r="AJ44" i="1"/>
  <c r="AI44" i="1"/>
  <c r="AK43" i="1"/>
  <c r="AJ43" i="1"/>
  <c r="AI43" i="1"/>
  <c r="AK42" i="1"/>
  <c r="AJ42" i="1"/>
  <c r="AI42" i="1"/>
  <c r="AK41" i="1"/>
  <c r="AJ41" i="1"/>
  <c r="AI41" i="1"/>
  <c r="AK40" i="1"/>
  <c r="AJ40" i="1"/>
  <c r="AI40" i="1"/>
  <c r="AK39" i="1"/>
  <c r="AJ39" i="1"/>
  <c r="AI39" i="1"/>
  <c r="AK38" i="1"/>
  <c r="AJ38" i="1"/>
  <c r="AI38" i="1"/>
  <c r="AK37" i="1"/>
  <c r="AJ37" i="1"/>
  <c r="AI37" i="1"/>
  <c r="AK36" i="1"/>
  <c r="AJ36" i="1"/>
  <c r="AI36" i="1"/>
  <c r="AK35" i="1"/>
  <c r="AJ35" i="1"/>
  <c r="AI35" i="1"/>
  <c r="AK34" i="1"/>
  <c r="AJ34" i="1"/>
  <c r="AI34" i="1"/>
  <c r="AK33" i="1"/>
  <c r="AJ33" i="1"/>
  <c r="AI33" i="1"/>
  <c r="AK32" i="1"/>
  <c r="AJ32" i="1"/>
  <c r="AI32" i="1"/>
  <c r="AK31" i="1"/>
  <c r="AJ31" i="1"/>
  <c r="AI31" i="1"/>
  <c r="AK30" i="1"/>
  <c r="AJ30" i="1"/>
  <c r="AI30" i="1"/>
  <c r="AK29" i="1"/>
  <c r="AJ29" i="1"/>
  <c r="AI29" i="1"/>
  <c r="AK28" i="1"/>
  <c r="AJ28" i="1"/>
  <c r="AI28" i="1"/>
  <c r="AK27" i="1"/>
  <c r="AJ27" i="1"/>
  <c r="AI27" i="1"/>
  <c r="AK26" i="1"/>
  <c r="AJ26" i="1"/>
  <c r="AI26" i="1"/>
  <c r="AK25" i="1"/>
  <c r="AJ25" i="1"/>
  <c r="AI25" i="1"/>
  <c r="AK24" i="1"/>
  <c r="AJ24" i="1"/>
  <c r="AI24" i="1"/>
  <c r="AK23" i="1"/>
  <c r="AJ23" i="1"/>
  <c r="AI23" i="1"/>
  <c r="AK22" i="1"/>
  <c r="AJ22" i="1"/>
  <c r="AI22" i="1"/>
  <c r="AK21" i="1"/>
  <c r="AJ21" i="1"/>
  <c r="AI21" i="1"/>
  <c r="AK20" i="1"/>
  <c r="AJ20" i="1"/>
  <c r="AI20" i="1"/>
  <c r="AK19" i="1"/>
  <c r="AJ19" i="1"/>
  <c r="AI19" i="1"/>
  <c r="AK18" i="1"/>
  <c r="AJ18" i="1"/>
  <c r="AI18" i="1"/>
  <c r="AK17" i="1"/>
  <c r="AJ17" i="1"/>
  <c r="AI17" i="1"/>
  <c r="AK16" i="1"/>
  <c r="AJ16" i="1"/>
  <c r="AI16" i="1"/>
  <c r="AK15" i="1"/>
  <c r="AJ15" i="1"/>
  <c r="AI15" i="1"/>
  <c r="AK14" i="1"/>
  <c r="AJ14" i="1"/>
  <c r="AI14" i="1"/>
  <c r="AK13" i="1"/>
  <c r="AJ13" i="1"/>
  <c r="AI13" i="1"/>
  <c r="AK12" i="1"/>
  <c r="AJ12" i="1"/>
  <c r="AI12" i="1"/>
  <c r="AK11" i="1"/>
  <c r="AJ11" i="1"/>
  <c r="AI11" i="1"/>
  <c r="AK10" i="1"/>
  <c r="AJ10" i="1"/>
  <c r="AI10" i="1"/>
  <c r="AK9" i="1"/>
  <c r="AJ9" i="1"/>
  <c r="AI9" i="1"/>
  <c r="AK8" i="1"/>
  <c r="AJ8" i="1"/>
  <c r="AI8" i="1"/>
  <c r="AK7" i="1"/>
  <c r="AJ7" i="1"/>
  <c r="AI7" i="1"/>
  <c r="AK6" i="1"/>
  <c r="AJ6" i="1"/>
  <c r="AI6" i="1"/>
  <c r="AK5" i="1"/>
  <c r="AJ5" i="1"/>
  <c r="AI5" i="1"/>
  <c r="AK4" i="1"/>
  <c r="AJ4" i="1"/>
  <c r="AI4" i="1"/>
  <c r="AK3" i="1"/>
  <c r="AJ3" i="1"/>
  <c r="AI3" i="1"/>
  <c r="AK2" i="1"/>
  <c r="AJ2" i="1"/>
  <c r="AI2" i="1"/>
  <c r="D18" i="2" l="1"/>
</calcChain>
</file>

<file path=xl/sharedStrings.xml><?xml version="1.0" encoding="utf-8"?>
<sst xmlns="http://schemas.openxmlformats.org/spreadsheetml/2006/main" count="5055" uniqueCount="924">
  <si>
    <t>Evidenční číslo dokladu</t>
  </si>
  <si>
    <t>Popis</t>
  </si>
  <si>
    <t>Účetní skupina zboží</t>
  </si>
  <si>
    <t>Index DPH</t>
  </si>
  <si>
    <t>Datum zaúčtování</t>
  </si>
  <si>
    <t>Částka MD</t>
  </si>
  <si>
    <t>Částka DAL</t>
  </si>
  <si>
    <t>Hospodářské středisko</t>
  </si>
  <si>
    <t>Protiúčet</t>
  </si>
  <si>
    <t>Akce</t>
  </si>
  <si>
    <t>Obchodní partner</t>
  </si>
  <si>
    <t>Datum dokladu</t>
  </si>
  <si>
    <t>Datum uplatnění zd. plnění</t>
  </si>
  <si>
    <t>Variabilní symbol</t>
  </si>
  <si>
    <t>Párovací skupina</t>
  </si>
  <si>
    <t>Audit</t>
  </si>
  <si>
    <t>Kalkulační jednice</t>
  </si>
  <si>
    <t>Zaúčtováno</t>
  </si>
  <si>
    <t>Poznámka k dokladu</t>
  </si>
  <si>
    <t>Poznámka k položce</t>
  </si>
  <si>
    <t>Účetní kurz</t>
  </si>
  <si>
    <t>Cena na dokladu v cizí měně</t>
  </si>
  <si>
    <t>Měna</t>
  </si>
  <si>
    <t>Zaúčtoval</t>
  </si>
  <si>
    <t>Okamžik zápisu</t>
  </si>
  <si>
    <t>Název akce</t>
  </si>
  <si>
    <t>Název hospodářského střediska</t>
  </si>
  <si>
    <t>Název kalkulační jednice</t>
  </si>
  <si>
    <t>Obor</t>
  </si>
  <si>
    <t>Zdroj</t>
  </si>
  <si>
    <t>Okruh</t>
  </si>
  <si>
    <t>Název oboru</t>
  </si>
  <si>
    <t>Název okruhu</t>
  </si>
  <si>
    <t>Název zdroje</t>
  </si>
  <si>
    <t>ID-2018-400-000561</t>
  </si>
  <si>
    <t>Časové rozlišení - výnosy, rok 2018</t>
  </si>
  <si>
    <t>150</t>
  </si>
  <si>
    <t>0822</t>
  </si>
  <si>
    <t>38500001</t>
  </si>
  <si>
    <t>HC</t>
  </si>
  <si>
    <t>313573921,10870</t>
  </si>
  <si>
    <t>pokladna 2.1.2019</t>
  </si>
  <si>
    <t>Lexová Martina</t>
  </si>
  <si>
    <t>Hlavní činnost</t>
  </si>
  <si>
    <t>PORGYN: ambulance - fetální medicína</t>
  </si>
  <si>
    <t>PP-2018-1-004547</t>
  </si>
  <si>
    <t>foto</t>
  </si>
  <si>
    <t>26101000</t>
  </si>
  <si>
    <t>Zmeškalová Marie</t>
  </si>
  <si>
    <t>298797476,10870</t>
  </si>
  <si>
    <t>Reifová Milada</t>
  </si>
  <si>
    <t>PP-2018-1-004570</t>
  </si>
  <si>
    <t>samoplátci</t>
  </si>
  <si>
    <t>298962751,10870</t>
  </si>
  <si>
    <t>PP-2018-1-004571</t>
  </si>
  <si>
    <t>298963487,10870</t>
  </si>
  <si>
    <t>PP-2018-1-004589</t>
  </si>
  <si>
    <t>299146257,10870</t>
  </si>
  <si>
    <t>PP-2018-1-004609</t>
  </si>
  <si>
    <t>299322582,10870</t>
  </si>
  <si>
    <t>PP-2018-1-004610</t>
  </si>
  <si>
    <t>299323296,10870</t>
  </si>
  <si>
    <t>PP-2018-1-004645</t>
  </si>
  <si>
    <t>299499029,10870</t>
  </si>
  <si>
    <t>PP-2018-1-004695</t>
  </si>
  <si>
    <t>Jabůrková Vladimíra</t>
  </si>
  <si>
    <t>300003532,10870</t>
  </si>
  <si>
    <t>PP-2018-1-004731</t>
  </si>
  <si>
    <t>300342572,10870</t>
  </si>
  <si>
    <t>PP-2018-1-004772</t>
  </si>
  <si>
    <t>300639614,10870</t>
  </si>
  <si>
    <t>PP-2018-1-004773</t>
  </si>
  <si>
    <t>300640063,10870</t>
  </si>
  <si>
    <t>PP-2018-1-004774</t>
  </si>
  <si>
    <t>300640597,10870</t>
  </si>
  <si>
    <t>PP-2018-1-004812</t>
  </si>
  <si>
    <t>300805797,10870</t>
  </si>
  <si>
    <t>PP-2018-1-004823</t>
  </si>
  <si>
    <t>300947235,10870</t>
  </si>
  <si>
    <t>PP-2018-1-004824</t>
  </si>
  <si>
    <t>300947758,10870</t>
  </si>
  <si>
    <t>PP-2018-1-004853</t>
  </si>
  <si>
    <t>301090949,10870</t>
  </si>
  <si>
    <t>PP-2018-1-004876</t>
  </si>
  <si>
    <t>301204754,10870</t>
  </si>
  <si>
    <t>PP-2018-1-004877</t>
  </si>
  <si>
    <t>301205102,10870</t>
  </si>
  <si>
    <t>PP-2018-1-004905</t>
  </si>
  <si>
    <t>301364606,10870</t>
  </si>
  <si>
    <t>PP-2018-1-004927</t>
  </si>
  <si>
    <t>301491653,10870</t>
  </si>
  <si>
    <t>PP-2018-1-004928</t>
  </si>
  <si>
    <t>301491970,10870</t>
  </si>
  <si>
    <t>PP-2018-1-004952</t>
  </si>
  <si>
    <t>301613817,10870</t>
  </si>
  <si>
    <t>PP-2018-1-004984</t>
  </si>
  <si>
    <t>301725423,10870</t>
  </si>
  <si>
    <t>PP-2018-1-004992</t>
  </si>
  <si>
    <t>CD</t>
  </si>
  <si>
    <t>3451</t>
  </si>
  <si>
    <t>Tamásfi Kamila</t>
  </si>
  <si>
    <t>301730118,10870</t>
  </si>
  <si>
    <t>RTG: přístr. pracoviště -SVLS + magnet. rezonance</t>
  </si>
  <si>
    <t>PP-2018-1-005006</t>
  </si>
  <si>
    <t>doplatky pacientů</t>
  </si>
  <si>
    <t>2521</t>
  </si>
  <si>
    <t>Ošťádalová Irena</t>
  </si>
  <si>
    <t>301757851,10870</t>
  </si>
  <si>
    <t>UCOCH: ambulance</t>
  </si>
  <si>
    <t>PP-2018-1-005024</t>
  </si>
  <si>
    <t>301871176,10870</t>
  </si>
  <si>
    <t>PP-2018-1-005025</t>
  </si>
  <si>
    <t>301871340,10870</t>
  </si>
  <si>
    <t>PP-2018-1-005051</t>
  </si>
  <si>
    <t>302050895,10870</t>
  </si>
  <si>
    <t>PP-2018-1-005052</t>
  </si>
  <si>
    <t>302051898,10870</t>
  </si>
  <si>
    <t>PP-2018-1-005100</t>
  </si>
  <si>
    <t>302413823,10870</t>
  </si>
  <si>
    <t>PP-2018-1-005101</t>
  </si>
  <si>
    <t>302414478,10870</t>
  </si>
  <si>
    <t>PP-2018-1-005127</t>
  </si>
  <si>
    <t>302619043,10870</t>
  </si>
  <si>
    <t>PP-2018-1-005157</t>
  </si>
  <si>
    <t>302810306,10870</t>
  </si>
  <si>
    <t>PP-2018-1-005158</t>
  </si>
  <si>
    <t>302811075,10870</t>
  </si>
  <si>
    <t>PP-2018-1-005186</t>
  </si>
  <si>
    <t>303121001,10870</t>
  </si>
  <si>
    <t>PP-2018-1-005187</t>
  </si>
  <si>
    <t>303122344,10870</t>
  </si>
  <si>
    <t>PP-2018-1-005219</t>
  </si>
  <si>
    <t>303408909,10870</t>
  </si>
  <si>
    <t>PP-2018-1-005230</t>
  </si>
  <si>
    <t>303447056,10870</t>
  </si>
  <si>
    <t>PP-2018-1-005246</t>
  </si>
  <si>
    <t>303625831,10870</t>
  </si>
  <si>
    <t>PP-2018-1-005247</t>
  </si>
  <si>
    <t>303625949,10870</t>
  </si>
  <si>
    <t>PP-2018-1-005268</t>
  </si>
  <si>
    <t>303774421,10870</t>
  </si>
  <si>
    <t>PP-2018-1-005269</t>
  </si>
  <si>
    <t>303774902,10870</t>
  </si>
  <si>
    <t>PP-2018-1-005315</t>
  </si>
  <si>
    <t>304100878,10870</t>
  </si>
  <si>
    <t>PP-2018-1-005316</t>
  </si>
  <si>
    <t>304101967,10870</t>
  </si>
  <si>
    <t>PP-2018-1-005317</t>
  </si>
  <si>
    <t>304102768,10870</t>
  </si>
  <si>
    <t>PP-2018-1-005318</t>
  </si>
  <si>
    <t>304103588,10870</t>
  </si>
  <si>
    <t>PP-2018-1-005351</t>
  </si>
  <si>
    <t>304252382,10870</t>
  </si>
  <si>
    <t>PP-2018-1-005384</t>
  </si>
  <si>
    <t>304390626,10870</t>
  </si>
  <si>
    <t>PP-2018-1-005435</t>
  </si>
  <si>
    <t>304716315,10870</t>
  </si>
  <si>
    <t>PP-2018-1-005436</t>
  </si>
  <si>
    <t>304716589,10870</t>
  </si>
  <si>
    <t>PP-2018-1-005437</t>
  </si>
  <si>
    <t>304716885,10870</t>
  </si>
  <si>
    <t>PP-2018-1-005438</t>
  </si>
  <si>
    <t>304717324,10870</t>
  </si>
  <si>
    <t>PP-2018-1-005461</t>
  </si>
  <si>
    <t>304860375,10870</t>
  </si>
  <si>
    <t>PP-2018-1-005462</t>
  </si>
  <si>
    <t>304860880,10870</t>
  </si>
  <si>
    <t>PP-2018-1-005485</t>
  </si>
  <si>
    <t>305009150,10870</t>
  </si>
  <si>
    <t>PP-2018-1-005486</t>
  </si>
  <si>
    <t>305009866,10870</t>
  </si>
  <si>
    <t>PP-2018-1-005521</t>
  </si>
  <si>
    <t>305131859,10870</t>
  </si>
  <si>
    <t>PP-2018-1-005542</t>
  </si>
  <si>
    <t>305232759,10870</t>
  </si>
  <si>
    <t>PP-2018-1-005543</t>
  </si>
  <si>
    <t>305232936,10870</t>
  </si>
  <si>
    <t>PP-2018-1-005575</t>
  </si>
  <si>
    <t>305349180,10870</t>
  </si>
  <si>
    <t>PP-2018-1-005576</t>
  </si>
  <si>
    <t>305349632,10870</t>
  </si>
  <si>
    <t>PP-2018-1-005602</t>
  </si>
  <si>
    <t>305474004,10870</t>
  </si>
  <si>
    <t>PP-2018-1-005603</t>
  </si>
  <si>
    <t>305475702,10870</t>
  </si>
  <si>
    <t>PP-2018-1-005604</t>
  </si>
  <si>
    <t>305476534,10870</t>
  </si>
  <si>
    <t>PP-2018-1-005642</t>
  </si>
  <si>
    <t>305586343,10870</t>
  </si>
  <si>
    <t>PP-2018-1-005643</t>
  </si>
  <si>
    <t>305586501,10870</t>
  </si>
  <si>
    <t>PP-2018-1-005644</t>
  </si>
  <si>
    <t>305586938,10870</t>
  </si>
  <si>
    <t>PP-2018-1-005675</t>
  </si>
  <si>
    <t>305741674,10870</t>
  </si>
  <si>
    <t>PP-2018-1-005677</t>
  </si>
  <si>
    <t>2522</t>
  </si>
  <si>
    <t>305744164,10870</t>
  </si>
  <si>
    <t>UCOCH: LPS stomatologická</t>
  </si>
  <si>
    <t>PP-2018-1-005678</t>
  </si>
  <si>
    <t>305752885,10870</t>
  </si>
  <si>
    <t>PP-2018-1-005679</t>
  </si>
  <si>
    <t>305753488,10870</t>
  </si>
  <si>
    <t>PP-2018-1-005710</t>
  </si>
  <si>
    <t>305900530,10870</t>
  </si>
  <si>
    <t>PP-2018-1-005734</t>
  </si>
  <si>
    <t>306165253,10870</t>
  </si>
  <si>
    <t>PP-2018-1-005735</t>
  </si>
  <si>
    <t>306165938,10870</t>
  </si>
  <si>
    <t>PP-2018-1-005757</t>
  </si>
  <si>
    <t>306409250,10870</t>
  </si>
  <si>
    <t>PP-2018-1-005758</t>
  </si>
  <si>
    <t>306409709,10870</t>
  </si>
  <si>
    <t>PP-2018-1-005811</t>
  </si>
  <si>
    <t>306796061,10870</t>
  </si>
  <si>
    <t>PP-2018-1-005827</t>
  </si>
  <si>
    <t>307111516,10870</t>
  </si>
  <si>
    <t>PP-2018-1-005860</t>
  </si>
  <si>
    <t>307371460,10870</t>
  </si>
  <si>
    <t>PP-2018-1-005861</t>
  </si>
  <si>
    <t>307372797,10870</t>
  </si>
  <si>
    <t>PP-2018-1-005888</t>
  </si>
  <si>
    <t>307602552,10870</t>
  </si>
  <si>
    <t>PP-2018-1-005910</t>
  </si>
  <si>
    <t>307808821,10870</t>
  </si>
  <si>
    <t>PP-2018-1-005952</t>
  </si>
  <si>
    <t>308068163,10870</t>
  </si>
  <si>
    <t>PP-2018-1-005954</t>
  </si>
  <si>
    <t>308080687,10870</t>
  </si>
  <si>
    <t>PP-2018-1-005955</t>
  </si>
  <si>
    <t>308081133,10870</t>
  </si>
  <si>
    <t>PP-2018-1-005957</t>
  </si>
  <si>
    <t>308082341,10870</t>
  </si>
  <si>
    <t>PP-2018-1-005994</t>
  </si>
  <si>
    <t>308266141,10870</t>
  </si>
  <si>
    <t>PP-2018-1-006017</t>
  </si>
  <si>
    <t>308403528,10870</t>
  </si>
  <si>
    <t>PP-2018-1-006018</t>
  </si>
  <si>
    <t>308403881,10870</t>
  </si>
  <si>
    <t>PP-2018-1-006042</t>
  </si>
  <si>
    <t>308567201,10870</t>
  </si>
  <si>
    <t>PP-2018-1-006060</t>
  </si>
  <si>
    <t>samoplátce</t>
  </si>
  <si>
    <t>308699769,10870</t>
  </si>
  <si>
    <t>PP-2018-1-006094</t>
  </si>
  <si>
    <t>308843624,10870</t>
  </si>
  <si>
    <t>PP-2018-1-006149</t>
  </si>
  <si>
    <t>309076364,10870</t>
  </si>
  <si>
    <t>PP-2018-1-006175</t>
  </si>
  <si>
    <t>309215558,10870</t>
  </si>
  <si>
    <t>PP-2018-1-006201</t>
  </si>
  <si>
    <t>309350551,10870</t>
  </si>
  <si>
    <t>PP-2018-1-006231</t>
  </si>
  <si>
    <t>309496690,10870</t>
  </si>
  <si>
    <t>PP-2018-1-006232</t>
  </si>
  <si>
    <t>309497398,10870</t>
  </si>
  <si>
    <t>PP-2018-1-006273</t>
  </si>
  <si>
    <t>309698346,10870</t>
  </si>
  <si>
    <t>PP-2018-1-006274</t>
  </si>
  <si>
    <t>309700023,10870</t>
  </si>
  <si>
    <t>PP-2018-1-006279</t>
  </si>
  <si>
    <t>309720757,10870</t>
  </si>
  <si>
    <t>PP-2018-1-006280</t>
  </si>
  <si>
    <t>309721614,10870</t>
  </si>
  <si>
    <t>PP-2018-1-006304</t>
  </si>
  <si>
    <t>309930340,10870</t>
  </si>
  <si>
    <t>PP-2018-1-006331</t>
  </si>
  <si>
    <t>310112612,10870</t>
  </si>
  <si>
    <t>PP-2018-1-006383</t>
  </si>
  <si>
    <t>310488835,10870</t>
  </si>
  <si>
    <t>PP-2018-1-006385</t>
  </si>
  <si>
    <t>310490041,10870</t>
  </si>
  <si>
    <t>PP-2018-1-006416</t>
  </si>
  <si>
    <t>310771959,10870</t>
  </si>
  <si>
    <t>PP-2018-1-006419</t>
  </si>
  <si>
    <t>310786741,10870</t>
  </si>
  <si>
    <t>PP-2018-1-006420</t>
  </si>
  <si>
    <t>310788186,10870</t>
  </si>
  <si>
    <t>PP-2018-1-006452</t>
  </si>
  <si>
    <t>311123552,10870</t>
  </si>
  <si>
    <t>PP-2018-1-006532</t>
  </si>
  <si>
    <t>311610105,10870</t>
  </si>
  <si>
    <t>PP-2018-1-006571</t>
  </si>
  <si>
    <t>311803366,10870</t>
  </si>
  <si>
    <t>PP-2018-1-006572</t>
  </si>
  <si>
    <t>311804349,10870</t>
  </si>
  <si>
    <t>PP-2018-1-006573</t>
  </si>
  <si>
    <t>311805114,10870</t>
  </si>
  <si>
    <t>PP-2018-1-006622</t>
  </si>
  <si>
    <t>311956810,10870</t>
  </si>
  <si>
    <t>PP-2018-1-006654</t>
  </si>
  <si>
    <t>312079190,10870</t>
  </si>
  <si>
    <t>PP-2018-1-006693</t>
  </si>
  <si>
    <t>312192996,10870</t>
  </si>
  <si>
    <t>PP-2018-1-006732</t>
  </si>
  <si>
    <t>312323161,10870</t>
  </si>
  <si>
    <t>PP-2018-1-006733</t>
  </si>
  <si>
    <t>312323332,10870</t>
  </si>
  <si>
    <t>PP-2018-1-006762</t>
  </si>
  <si>
    <t>Horáčková Radmila Mgr.</t>
  </si>
  <si>
    <t>312444871,10870</t>
  </si>
  <si>
    <t>PP-2018-1-006769</t>
  </si>
  <si>
    <t>312476393,10870</t>
  </si>
  <si>
    <t>PP-2019-1-000024</t>
  </si>
  <si>
    <t>312812636,10870</t>
  </si>
  <si>
    <t>PP-2019-1-000080</t>
  </si>
  <si>
    <t>313128141,10870</t>
  </si>
  <si>
    <t>PP-2019-1-000150</t>
  </si>
  <si>
    <t>313502448,10870</t>
  </si>
  <si>
    <t>PP-2019-1-000175</t>
  </si>
  <si>
    <t>313703189,10870</t>
  </si>
  <si>
    <t>PP-2019-1-000194</t>
  </si>
  <si>
    <t>313940267,10870</t>
  </si>
  <si>
    <t>PP-2019-1-000211</t>
  </si>
  <si>
    <t>314218034,10870</t>
  </si>
  <si>
    <t>PP-2019-1-000212</t>
  </si>
  <si>
    <t>314218228,10870</t>
  </si>
  <si>
    <t>PP-2019-1-000234</t>
  </si>
  <si>
    <t>314609145,10870</t>
  </si>
  <si>
    <t>PP-2019-1-000235</t>
  </si>
  <si>
    <t>314609489,10870</t>
  </si>
  <si>
    <t>PP-2019-1-000262</t>
  </si>
  <si>
    <t>314878345,10870</t>
  </si>
  <si>
    <t>PP-2019-1-000308</t>
  </si>
  <si>
    <t>315238508,10870</t>
  </si>
  <si>
    <t>PP-2019-1-000309</t>
  </si>
  <si>
    <t>315238980,10870</t>
  </si>
  <si>
    <t>PP-2019-1-000335</t>
  </si>
  <si>
    <t>315500618,10870</t>
  </si>
  <si>
    <t>PP-2019-1-000356</t>
  </si>
  <si>
    <t>316408305,10870</t>
  </si>
  <si>
    <t>PP-2019-1-000392</t>
  </si>
  <si>
    <t>316558106,10870</t>
  </si>
  <si>
    <t>PP-2019-1-000393</t>
  </si>
  <si>
    <t>316558467,10870</t>
  </si>
  <si>
    <t>PP-2019-1-000417</t>
  </si>
  <si>
    <t>316701264,10870</t>
  </si>
  <si>
    <t>PP-2019-1-000442</t>
  </si>
  <si>
    <t>317720422,10870</t>
  </si>
  <si>
    <t>PP-2019-1-000443</t>
  </si>
  <si>
    <t>317720857,10870</t>
  </si>
  <si>
    <t>PP-2019-1-000471</t>
  </si>
  <si>
    <t>319266442,10870</t>
  </si>
  <si>
    <t>PP-2019-1-000493</t>
  </si>
  <si>
    <t>319712018,10870</t>
  </si>
  <si>
    <t>PP-2019-1-000571</t>
  </si>
  <si>
    <t>320573260,10870</t>
  </si>
  <si>
    <t>PP-2019-1-000635</t>
  </si>
  <si>
    <t>321780655,10870</t>
  </si>
  <si>
    <t>PP-2019-1-000636</t>
  </si>
  <si>
    <t>321781123,10870</t>
  </si>
  <si>
    <t>PP-2019-1-000638</t>
  </si>
  <si>
    <t>321781515,10870</t>
  </si>
  <si>
    <t>PP-2019-1-000639</t>
  </si>
  <si>
    <t>321781677,10870</t>
  </si>
  <si>
    <t>PP-2019-1-000677</t>
  </si>
  <si>
    <t>323281225,10870</t>
  </si>
  <si>
    <t>PP-2019-1-000678</t>
  </si>
  <si>
    <t>323281959,10870</t>
  </si>
  <si>
    <t>PP-2019-1-000693</t>
  </si>
  <si>
    <t>323310970,10870</t>
  </si>
  <si>
    <t>PP-2019-1-000694</t>
  </si>
  <si>
    <t>323311266,10870</t>
  </si>
  <si>
    <t>PP-2019-1-000720</t>
  </si>
  <si>
    <t>324984463,10870</t>
  </si>
  <si>
    <t>PP-2019-1-000721</t>
  </si>
  <si>
    <t>324985163,10870</t>
  </si>
  <si>
    <t>PP-2019-1-000753</t>
  </si>
  <si>
    <t>325551660,10870</t>
  </si>
  <si>
    <t>PP-2019-1-000754</t>
  </si>
  <si>
    <t>325552243,10870</t>
  </si>
  <si>
    <t>PP-2019-1-000780</t>
  </si>
  <si>
    <t>325776985,10870</t>
  </si>
  <si>
    <t>PP-2019-1-000800</t>
  </si>
  <si>
    <t>326150827,10870</t>
  </si>
  <si>
    <t>PP-2019-1-000801</t>
  </si>
  <si>
    <t>326151915,10870</t>
  </si>
  <si>
    <t>PP-2019-1-000822</t>
  </si>
  <si>
    <t>326367274,10870</t>
  </si>
  <si>
    <t>PP-2019-1-000823</t>
  </si>
  <si>
    <t>326370165,10870</t>
  </si>
  <si>
    <t>PP-2019-1-000851</t>
  </si>
  <si>
    <t>326754583,10870</t>
  </si>
  <si>
    <t>PP-2019-1-000852</t>
  </si>
  <si>
    <t>326755663,10870</t>
  </si>
  <si>
    <t>PP-2019-1-000903</t>
  </si>
  <si>
    <t>327114319,10870</t>
  </si>
  <si>
    <t>PP-2019-1-000904</t>
  </si>
  <si>
    <t>327114845,10870</t>
  </si>
  <si>
    <t>PP-2019-1-000905</t>
  </si>
  <si>
    <t>327115472,10870</t>
  </si>
  <si>
    <t>PP-2019-1-000906</t>
  </si>
  <si>
    <t>327115801,10870</t>
  </si>
  <si>
    <t>PP-2019-1-000931</t>
  </si>
  <si>
    <t>327293893,10870</t>
  </si>
  <si>
    <t>PP-2019-1-000932</t>
  </si>
  <si>
    <t>327294537,10870</t>
  </si>
  <si>
    <t>PP-2019-1-000978</t>
  </si>
  <si>
    <t>327599220,10870</t>
  </si>
  <si>
    <t>PP-2019-1-000980</t>
  </si>
  <si>
    <t>327600101,10870</t>
  </si>
  <si>
    <t>PP-2019-1-001014</t>
  </si>
  <si>
    <t>327738862,10870</t>
  </si>
  <si>
    <t>PP-2019-1-001015</t>
  </si>
  <si>
    <t>327739217,10870</t>
  </si>
  <si>
    <t>PP-2019-1-001017</t>
  </si>
  <si>
    <t>1421</t>
  </si>
  <si>
    <t>Sedláková Andrea</t>
  </si>
  <si>
    <t>327744152,10870</t>
  </si>
  <si>
    <t>OCNI: ambulance</t>
  </si>
  <si>
    <t>PP-2019-1-001042</t>
  </si>
  <si>
    <t>327899265,10870</t>
  </si>
  <si>
    <t>PP-2019-1-001043</t>
  </si>
  <si>
    <t>327899768,10870</t>
  </si>
  <si>
    <t>PP-2019-1-001069</t>
  </si>
  <si>
    <t>328034761,10870</t>
  </si>
  <si>
    <t>PP-2019-1-001070</t>
  </si>
  <si>
    <t>328035284,10870</t>
  </si>
  <si>
    <t>PP-2019-1-001093</t>
  </si>
  <si>
    <t>328175052,10870</t>
  </si>
  <si>
    <t>PP-2019-1-001120</t>
  </si>
  <si>
    <t>328297892,10870</t>
  </si>
  <si>
    <t>PP-2019-1-001121</t>
  </si>
  <si>
    <t>328298292,10870</t>
  </si>
  <si>
    <t>PP-2019-1-001122</t>
  </si>
  <si>
    <t>328298761,10870</t>
  </si>
  <si>
    <t>PP-2019-1-001148</t>
  </si>
  <si>
    <t>328422838,10870</t>
  </si>
  <si>
    <t>PP-2019-1-001172</t>
  </si>
  <si>
    <t>328545176,10870</t>
  </si>
  <si>
    <t>PP-2019-1-001173</t>
  </si>
  <si>
    <t>328545565,10870</t>
  </si>
  <si>
    <t>PP-2019-1-001206</t>
  </si>
  <si>
    <t>328660262,10870</t>
  </si>
  <si>
    <t>PP-2019-1-001207</t>
  </si>
  <si>
    <t>328660798,10870</t>
  </si>
  <si>
    <t>PP-2019-1-001209</t>
  </si>
  <si>
    <t>328661832,10870</t>
  </si>
  <si>
    <t>PP-2019-1-001210</t>
  </si>
  <si>
    <t>328662797,10870</t>
  </si>
  <si>
    <t>PP-2019-1-001240</t>
  </si>
  <si>
    <t>328800149,10870</t>
  </si>
  <si>
    <t>PP-2019-1-001242</t>
  </si>
  <si>
    <t>328804253,10870</t>
  </si>
  <si>
    <t>PP-2019-1-001243</t>
  </si>
  <si>
    <t>328804594,10870</t>
  </si>
  <si>
    <t>PP-2019-1-001289</t>
  </si>
  <si>
    <t>328979548,10870</t>
  </si>
  <si>
    <t>PP-2019-1-001290</t>
  </si>
  <si>
    <t>328980561,10870</t>
  </si>
  <si>
    <t>PP-2019-1-001310</t>
  </si>
  <si>
    <t>329152357,10870</t>
  </si>
  <si>
    <t>PP-2019-1-001311</t>
  </si>
  <si>
    <t>329152811,10870</t>
  </si>
  <si>
    <t>PP-2019-1-001333</t>
  </si>
  <si>
    <t>329445505,10870</t>
  </si>
  <si>
    <t>PP-2019-1-001354</t>
  </si>
  <si>
    <t>329658537,10870</t>
  </si>
  <si>
    <t>PP-2019-1-001355</t>
  </si>
  <si>
    <t>329659110,10870</t>
  </si>
  <si>
    <t>PP-2019-1-001378</t>
  </si>
  <si>
    <t>329911096,10870</t>
  </si>
  <si>
    <t>PP-2019-1-001379</t>
  </si>
  <si>
    <t>329912577,10870</t>
  </si>
  <si>
    <t>PP-2019-1-001410</t>
  </si>
  <si>
    <t>330221570,10870</t>
  </si>
  <si>
    <t>PP-2019-1-001435</t>
  </si>
  <si>
    <t>330495340,10870</t>
  </si>
  <si>
    <t>PP-2019-1-001436</t>
  </si>
  <si>
    <t>330495645,10870</t>
  </si>
  <si>
    <t>PP-2019-1-001460</t>
  </si>
  <si>
    <t>330788611,10870</t>
  </si>
  <si>
    <t>PP-2019-1-001504</t>
  </si>
  <si>
    <t>331148923,10870</t>
  </si>
  <si>
    <t>PP-2019-1-001506</t>
  </si>
  <si>
    <t>331150162,10870</t>
  </si>
  <si>
    <t>PP-2019-1-001507</t>
  </si>
  <si>
    <t>331150401,10870</t>
  </si>
  <si>
    <t>PP-2019-1-001538</t>
  </si>
  <si>
    <t>331289551,10870</t>
  </si>
  <si>
    <t>PP-2019-1-001539</t>
  </si>
  <si>
    <t>331289850,10870</t>
  </si>
  <si>
    <t>PP-2019-1-001559</t>
  </si>
  <si>
    <t>331422712,10870</t>
  </si>
  <si>
    <t>PP-2019-1-001560</t>
  </si>
  <si>
    <t>331423332,10870</t>
  </si>
  <si>
    <t>PP-2019-1-001584</t>
  </si>
  <si>
    <t>331581471,10870</t>
  </si>
  <si>
    <t>PP-2019-1-001585</t>
  </si>
  <si>
    <t>331581989,10870</t>
  </si>
  <si>
    <t>PP-2019-1-001598</t>
  </si>
  <si>
    <t>331722151,10870</t>
  </si>
  <si>
    <t>PP-2019-1-001599</t>
  </si>
  <si>
    <t>331723093,10870</t>
  </si>
  <si>
    <t>PP-2019-1-001619</t>
  </si>
  <si>
    <t>331836102,10870</t>
  </si>
  <si>
    <t>PP-2019-1-001620</t>
  </si>
  <si>
    <t>331836777,10870</t>
  </si>
  <si>
    <t>PP-2019-1-001648</t>
  </si>
  <si>
    <t>331950865,10870</t>
  </si>
  <si>
    <t>PP-2019-1-001649</t>
  </si>
  <si>
    <t>331951423,10870</t>
  </si>
  <si>
    <t>PP-2019-1-001678</t>
  </si>
  <si>
    <t>332079417,10870</t>
  </si>
  <si>
    <t>PP-2019-1-001685</t>
  </si>
  <si>
    <t>332088673,10870</t>
  </si>
  <si>
    <t>PP-2019-1-001706</t>
  </si>
  <si>
    <t>3452</t>
  </si>
  <si>
    <t>Kudelová Marie</t>
  </si>
  <si>
    <t>332179302,10870</t>
  </si>
  <si>
    <t>RTG: přístr. pracoviště -detašová prac.+screen.m.</t>
  </si>
  <si>
    <t>PP-2019-1-001717</t>
  </si>
  <si>
    <t>332207632,10870</t>
  </si>
  <si>
    <t>PP-2019-1-001718</t>
  </si>
  <si>
    <t>332207793,10870</t>
  </si>
  <si>
    <t>PP-2019-1-001742</t>
  </si>
  <si>
    <t>332302323,10870</t>
  </si>
  <si>
    <t>PP-2019-1-001766</t>
  </si>
  <si>
    <t>332408487,10870</t>
  </si>
  <si>
    <t>PP-2019-1-001769</t>
  </si>
  <si>
    <t>332412195,10870</t>
  </si>
  <si>
    <t>PP-2019-1-001770</t>
  </si>
  <si>
    <t>332412270,10870</t>
  </si>
  <si>
    <t>PP-2019-1-001771</t>
  </si>
  <si>
    <t>332412315,10870</t>
  </si>
  <si>
    <t>PP-2019-1-001796</t>
  </si>
  <si>
    <t>332492397,10870</t>
  </si>
  <si>
    <t>PP-2019-1-001798</t>
  </si>
  <si>
    <t>332493731,10870</t>
  </si>
  <si>
    <t>PP-2019-1-001803</t>
  </si>
  <si>
    <t>332519588,10870</t>
  </si>
  <si>
    <t>PP-2019-1-001804</t>
  </si>
  <si>
    <t>332519871,10870</t>
  </si>
  <si>
    <t>PP-2019-1-001839</t>
  </si>
  <si>
    <t>332672361,10870</t>
  </si>
  <si>
    <t>PP-2019-1-001840</t>
  </si>
  <si>
    <t>332672477,10870</t>
  </si>
  <si>
    <t>PP-2019-1-001861</t>
  </si>
  <si>
    <t>332806198,10870</t>
  </si>
  <si>
    <t>PP-2019-1-001862</t>
  </si>
  <si>
    <t>332806747,10870</t>
  </si>
  <si>
    <t>PP-2019-1-001884</t>
  </si>
  <si>
    <t>333003182,10870</t>
  </si>
  <si>
    <t>PP-2019-1-001908</t>
  </si>
  <si>
    <t>333137975,10870</t>
  </si>
  <si>
    <t>PP-2019-1-001909</t>
  </si>
  <si>
    <t>333138125,10870</t>
  </si>
  <si>
    <t>PP-2019-1-001933</t>
  </si>
  <si>
    <t>333328571,10870</t>
  </si>
  <si>
    <t>PP-2019-1-001934</t>
  </si>
  <si>
    <t>333328691,10870</t>
  </si>
  <si>
    <t>PP-2019-1-001964</t>
  </si>
  <si>
    <t>333671521,10870</t>
  </si>
  <si>
    <t>PP-2019-1-001999</t>
  </si>
  <si>
    <t>333955275,10870</t>
  </si>
  <si>
    <t>PP-2019-1-002037</t>
  </si>
  <si>
    <t>334253394,10870</t>
  </si>
  <si>
    <t>PP-2019-1-002038</t>
  </si>
  <si>
    <t>334253624,10870</t>
  </si>
  <si>
    <t>PP-2019-1-002039</t>
  </si>
  <si>
    <t>334253757,10870</t>
  </si>
  <si>
    <t>PP-2019-1-002040</t>
  </si>
  <si>
    <t>334253899,10870</t>
  </si>
  <si>
    <t>PP-2019-1-002082</t>
  </si>
  <si>
    <t>334509418,10870</t>
  </si>
  <si>
    <t>PP-2019-1-002083</t>
  </si>
  <si>
    <t>334509947,10870</t>
  </si>
  <si>
    <t>PP-2019-1-002119</t>
  </si>
  <si>
    <t>335108544,10870</t>
  </si>
  <si>
    <t>PP-2019-1-002120</t>
  </si>
  <si>
    <t>335108613,10870</t>
  </si>
  <si>
    <t>PP-2019-1-002155</t>
  </si>
  <si>
    <t>335336410,10870</t>
  </si>
  <si>
    <t>PP-2019-1-002156</t>
  </si>
  <si>
    <t>335336550,10870</t>
  </si>
  <si>
    <t>PP-2019-1-002190</t>
  </si>
  <si>
    <t>336030352,10870</t>
  </si>
  <si>
    <t>PP-2019-1-002191</t>
  </si>
  <si>
    <t>336032008,10870</t>
  </si>
  <si>
    <t>PP-2019-1-002215</t>
  </si>
  <si>
    <t>336157054,10870</t>
  </si>
  <si>
    <t>PP-2019-1-002216</t>
  </si>
  <si>
    <t>336157414,10870</t>
  </si>
  <si>
    <t>PP-2019-1-002243</t>
  </si>
  <si>
    <t>336282759,10870</t>
  </si>
  <si>
    <t>PP-2019-1-002244</t>
  </si>
  <si>
    <t>336282816,10870</t>
  </si>
  <si>
    <t>PP-2019-1-002267</t>
  </si>
  <si>
    <t>336401468,10870</t>
  </si>
  <si>
    <t>PP-2019-1-002268</t>
  </si>
  <si>
    <t>336401854,10870</t>
  </si>
  <si>
    <t>PP-2019-1-002297</t>
  </si>
  <si>
    <t>336528184,10870</t>
  </si>
  <si>
    <t>PP-2019-1-002324</t>
  </si>
  <si>
    <t>336644527,10870</t>
  </si>
  <si>
    <t>PP-2019-1-002325</t>
  </si>
  <si>
    <t>336644626,10870</t>
  </si>
  <si>
    <t>PP-2019-1-002329</t>
  </si>
  <si>
    <t>336647911,10870</t>
  </si>
  <si>
    <t>PP-2019-1-002366</t>
  </si>
  <si>
    <t>336806987,10870</t>
  </si>
  <si>
    <t>PP-2019-1-002368</t>
  </si>
  <si>
    <t>336808778,10870</t>
  </si>
  <si>
    <t>PP-2019-1-002369</t>
  </si>
  <si>
    <t>336809222,10870</t>
  </si>
  <si>
    <t>PP-2019-1-002395</t>
  </si>
  <si>
    <t>336965864,10870</t>
  </si>
  <si>
    <t>PP-2019-1-002396</t>
  </si>
  <si>
    <t>336966335,10870</t>
  </si>
  <si>
    <t>PP-2019-1-002422</t>
  </si>
  <si>
    <t>337151365,10870</t>
  </si>
  <si>
    <t>PP-2019-1-002423</t>
  </si>
  <si>
    <t>337151526,10870</t>
  </si>
  <si>
    <t>PP-2019-1-002442</t>
  </si>
  <si>
    <t>337314354,10870</t>
  </si>
  <si>
    <t>PP-2019-1-002443</t>
  </si>
  <si>
    <t>337314612,10870</t>
  </si>
  <si>
    <t>PP-2019-1-002466</t>
  </si>
  <si>
    <t>337535448,10870</t>
  </si>
  <si>
    <t>PP-2019-1-002467</t>
  </si>
  <si>
    <t>337535529,10870</t>
  </si>
  <si>
    <t>PP-2019-1-002485</t>
  </si>
  <si>
    <t>337934100,10870</t>
  </si>
  <si>
    <t>PP-2019-1-002512</t>
  </si>
  <si>
    <t>338325818,10870</t>
  </si>
  <si>
    <t>PP-2019-1-002513</t>
  </si>
  <si>
    <t>338326146,10870</t>
  </si>
  <si>
    <t>PP-2019-1-002536</t>
  </si>
  <si>
    <t>338478789,10870</t>
  </si>
  <si>
    <t>PP-2019-1-002590</t>
  </si>
  <si>
    <t>338739031,10870</t>
  </si>
  <si>
    <t>PP-2019-1-002591</t>
  </si>
  <si>
    <t>338739357,10870</t>
  </si>
  <si>
    <t>PP-2019-1-002592</t>
  </si>
  <si>
    <t>338739731,10870</t>
  </si>
  <si>
    <t>PP-2019-1-002593</t>
  </si>
  <si>
    <t>338739836,10870</t>
  </si>
  <si>
    <t>PP-2019-1-002613</t>
  </si>
  <si>
    <t>338854149,10870</t>
  </si>
  <si>
    <t>PP-2019-1-002648</t>
  </si>
  <si>
    <t>338982685,10870</t>
  </si>
  <si>
    <t>PP-2019-1-002649</t>
  </si>
  <si>
    <t>338982859,10870</t>
  </si>
  <si>
    <t>PP-2019-1-002661</t>
  </si>
  <si>
    <t>339080955,10870</t>
  </si>
  <si>
    <t>doplatky pacientů+doplatek 3,-Kč z PP-2019-1-002366</t>
  </si>
  <si>
    <t>PP-2019-1-002666</t>
  </si>
  <si>
    <t>339089765,10870</t>
  </si>
  <si>
    <t>PP-2019-1-002667</t>
  </si>
  <si>
    <t>339090106,10870</t>
  </si>
  <si>
    <t>PP-2019-1-002697</t>
  </si>
  <si>
    <t>339202437,10870</t>
  </si>
  <si>
    <t>PP-2019-1-002714</t>
  </si>
  <si>
    <t>339338746,10870</t>
  </si>
  <si>
    <t>PP-2019-1-002715</t>
  </si>
  <si>
    <t>339339073,10870</t>
  </si>
  <si>
    <t>PP-2019-1-002740</t>
  </si>
  <si>
    <t>339429139,10870</t>
  </si>
  <si>
    <t>PP-2019-1-002741</t>
  </si>
  <si>
    <t>339429294,10870</t>
  </si>
  <si>
    <t>PP-2019-1-002764</t>
  </si>
  <si>
    <t>339526355,10870</t>
  </si>
  <si>
    <t>PP-2019-1-002787</t>
  </si>
  <si>
    <t>339610839,10870</t>
  </si>
  <si>
    <t>PP-2019-1-002788</t>
  </si>
  <si>
    <t>339611893,10870</t>
  </si>
  <si>
    <t>PP-2019-1-002804</t>
  </si>
  <si>
    <t>339724954,10870</t>
  </si>
  <si>
    <t>PP-2019-1-002805</t>
  </si>
  <si>
    <t>339725364,10870</t>
  </si>
  <si>
    <t>PP-2019-1-002828</t>
  </si>
  <si>
    <t>339821770,10870</t>
  </si>
  <si>
    <t>PP-2019-1-002831</t>
  </si>
  <si>
    <t>339830724,10870</t>
  </si>
  <si>
    <t>PP-2019-1-002832</t>
  </si>
  <si>
    <t>339832558,10870</t>
  </si>
  <si>
    <t>PP-2019-1-002862</t>
  </si>
  <si>
    <t>Zlínská Olga</t>
  </si>
  <si>
    <t>339909742,10870</t>
  </si>
  <si>
    <t>PP-2019-1-002865</t>
  </si>
  <si>
    <t>339911922,10870</t>
  </si>
  <si>
    <t>PP-2019-1-002866</t>
  </si>
  <si>
    <t>339912104,10870</t>
  </si>
  <si>
    <t>PP-2019-1-002905</t>
  </si>
  <si>
    <t>340057758,10870</t>
  </si>
  <si>
    <t>PP-2019-1-002906</t>
  </si>
  <si>
    <t>340058047,10870</t>
  </si>
  <si>
    <t>PP-2019-1-002908</t>
  </si>
  <si>
    <t>340059043,10870</t>
  </si>
  <si>
    <t>PP-2019-1-002931</t>
  </si>
  <si>
    <t>340192339,10870</t>
  </si>
  <si>
    <t>PP-2019-1-002932</t>
  </si>
  <si>
    <t>340192618,10870</t>
  </si>
  <si>
    <t>PP-2019-1-002949</t>
  </si>
  <si>
    <t>340332932,10870</t>
  </si>
  <si>
    <t>PP-2019-1-002974</t>
  </si>
  <si>
    <t>340457446,10870</t>
  </si>
  <si>
    <t>PP-2019-1-002989</t>
  </si>
  <si>
    <t>340797366,10870</t>
  </si>
  <si>
    <t>PP-2019-1-002994</t>
  </si>
  <si>
    <t>340831992,10870</t>
  </si>
  <si>
    <t>PP-2019-1-002995</t>
  </si>
  <si>
    <t>340832183,10870</t>
  </si>
  <si>
    <t>PP-2019-1-003025</t>
  </si>
  <si>
    <t>341109043,10870</t>
  </si>
  <si>
    <t>PP-2019-1-003048</t>
  </si>
  <si>
    <t>341311907,10870</t>
  </si>
  <si>
    <t>PP-2019-1-003049</t>
  </si>
  <si>
    <t>341312174,10870</t>
  </si>
  <si>
    <t>PP-2019-1-003072</t>
  </si>
  <si>
    <t>341481679,10870</t>
  </si>
  <si>
    <t>PP-2019-1-003073</t>
  </si>
  <si>
    <t>341482081,10870</t>
  </si>
  <si>
    <t>PP-2019-1-003099</t>
  </si>
  <si>
    <t>341626153,10870</t>
  </si>
  <si>
    <t>PP-2019-1-003124</t>
  </si>
  <si>
    <t>341728054,10870</t>
  </si>
  <si>
    <t>PP-2019-1-003125</t>
  </si>
  <si>
    <t>341728235,10870</t>
  </si>
  <si>
    <t>PP-2019-1-003152</t>
  </si>
  <si>
    <t>341847421,10870</t>
  </si>
  <si>
    <t>PP-2019-1-003172</t>
  </si>
  <si>
    <t>341950970,10870</t>
  </si>
  <si>
    <t>PP-2019-1-003200</t>
  </si>
  <si>
    <t>342078897,10870</t>
  </si>
  <si>
    <t>PP-2019-1-003233</t>
  </si>
  <si>
    <t>342191035,10870</t>
  </si>
  <si>
    <t>PP-2019-1-003234</t>
  </si>
  <si>
    <t>342191220,10870</t>
  </si>
  <si>
    <t>PP-2019-1-003253</t>
  </si>
  <si>
    <t>342295308,10870</t>
  </si>
  <si>
    <t>PP-2019-1-003254</t>
  </si>
  <si>
    <t>342295655,10870</t>
  </si>
  <si>
    <t>PP-2019-1-003255</t>
  </si>
  <si>
    <t>342295893,10870</t>
  </si>
  <si>
    <t>PP-2019-1-003257</t>
  </si>
  <si>
    <t>342297503,10870</t>
  </si>
  <si>
    <t>PP-2019-1-003286</t>
  </si>
  <si>
    <t>342407119,10870</t>
  </si>
  <si>
    <t>PP-2019-1-003317</t>
  </si>
  <si>
    <t>342498461,10870</t>
  </si>
  <si>
    <t>PP-2019-1-003318</t>
  </si>
  <si>
    <t>342499140,10870</t>
  </si>
  <si>
    <t>PP-2019-1-003347</t>
  </si>
  <si>
    <t>342603009,10870</t>
  </si>
  <si>
    <t>PP-2019-1-003364</t>
  </si>
  <si>
    <t>342668319,10870</t>
  </si>
  <si>
    <t>PP-2019-1-003393</t>
  </si>
  <si>
    <t>342772242,10870</t>
  </si>
  <si>
    <t>PP-2019-1-003396</t>
  </si>
  <si>
    <t>342775715,10870</t>
  </si>
  <si>
    <t>PP-2019-1-003397</t>
  </si>
  <si>
    <t>342775766,10870</t>
  </si>
  <si>
    <t>PP-2019-1-003443</t>
  </si>
  <si>
    <t>342911677,10870</t>
  </si>
  <si>
    <t>PP-2019-1-003451</t>
  </si>
  <si>
    <t>342920574,10870</t>
  </si>
  <si>
    <t>PP-2019-1-003475</t>
  </si>
  <si>
    <t>343025123,10870</t>
  </si>
  <si>
    <t>PP-2019-1-003476</t>
  </si>
  <si>
    <t>343025995,10870</t>
  </si>
  <si>
    <t>PP-2019-1-003491</t>
  </si>
  <si>
    <t>343165097,10870</t>
  </si>
  <si>
    <t>PP-2019-1-003512</t>
  </si>
  <si>
    <t>343293232,10870</t>
  </si>
  <si>
    <t>PP-2019-1-003513</t>
  </si>
  <si>
    <t>343293939,10870</t>
  </si>
  <si>
    <t>PP-2019-1-003539</t>
  </si>
  <si>
    <t>343468175,10870</t>
  </si>
  <si>
    <t>PP-2019-1-003540</t>
  </si>
  <si>
    <t>343468538,10870</t>
  </si>
  <si>
    <t>PP-2019-1-003573</t>
  </si>
  <si>
    <t>344011343,10870</t>
  </si>
  <si>
    <t>PP-2019-1-003574</t>
  </si>
  <si>
    <t>344012025,10870</t>
  </si>
  <si>
    <t>PP-2019-1-003594</t>
  </si>
  <si>
    <t>344352645,10870</t>
  </si>
  <si>
    <t>PP-2019-1-003595</t>
  </si>
  <si>
    <t>344352896,10870</t>
  </si>
  <si>
    <t>PP-2019-1-003621</t>
  </si>
  <si>
    <t>344514199,10870</t>
  </si>
  <si>
    <t>PP-2019-1-003622</t>
  </si>
  <si>
    <t>344514458,10870</t>
  </si>
  <si>
    <t>PP-2019-1-003666</t>
  </si>
  <si>
    <t>344761342,10870</t>
  </si>
  <si>
    <t>PP-2019-1-003668</t>
  </si>
  <si>
    <t>344761627,10870</t>
  </si>
  <si>
    <t>PP-2019-1-003669</t>
  </si>
  <si>
    <t>344761758,10870</t>
  </si>
  <si>
    <t>PP-2019-1-003688</t>
  </si>
  <si>
    <t>344874005,10870</t>
  </si>
  <si>
    <t>PP-2019-1-003689</t>
  </si>
  <si>
    <t>344874250,10870</t>
  </si>
  <si>
    <t>PP-2019-1-003717</t>
  </si>
  <si>
    <t>344955183,10870</t>
  </si>
  <si>
    <t>PP-2019-1-003718</t>
  </si>
  <si>
    <t>344955346,10870</t>
  </si>
  <si>
    <t>PP-2019-1-003735</t>
  </si>
  <si>
    <t>345039051,10870</t>
  </si>
  <si>
    <t>PP-2019-1-003766</t>
  </si>
  <si>
    <t>345151136,10870</t>
  </si>
  <si>
    <t>PP-2019-1-003785</t>
  </si>
  <si>
    <t>345274879,10870</t>
  </si>
  <si>
    <t>PP-2019-1-003786</t>
  </si>
  <si>
    <t>345275181,10870</t>
  </si>
  <si>
    <t>PP-2019-1-003813</t>
  </si>
  <si>
    <t>345358359,10870</t>
  </si>
  <si>
    <t>PP-2019-1-003833</t>
  </si>
  <si>
    <t>345420874,10870</t>
  </si>
  <si>
    <t>PP-2019-1-003834</t>
  </si>
  <si>
    <t>345420985,10870</t>
  </si>
  <si>
    <t>PP-2019-1-003846</t>
  </si>
  <si>
    <t>345505565,10870</t>
  </si>
  <si>
    <t>PP-2019-1-003847</t>
  </si>
  <si>
    <t>345505745,10870</t>
  </si>
  <si>
    <t>PP-2019-1-003906</t>
  </si>
  <si>
    <t>345768786,10870</t>
  </si>
  <si>
    <t>PP-2019-1-003907</t>
  </si>
  <si>
    <t>345768972,10870</t>
  </si>
  <si>
    <t>PP-2019-1-003938</t>
  </si>
  <si>
    <t>345891484,10870</t>
  </si>
  <si>
    <t>PP-2019-1-003939</t>
  </si>
  <si>
    <t>345892125,10870</t>
  </si>
  <si>
    <t>PP-2019-1-003940</t>
  </si>
  <si>
    <t>345892454,10870</t>
  </si>
  <si>
    <t>PP-2019-1-003964</t>
  </si>
  <si>
    <t>345963098,10870</t>
  </si>
  <si>
    <t>PP-2019-1-003965</t>
  </si>
  <si>
    <t>345963279,10870</t>
  </si>
  <si>
    <t>PP-2019-1-003988</t>
  </si>
  <si>
    <t>346072331,10870</t>
  </si>
  <si>
    <t>PP-2019-1-003989</t>
  </si>
  <si>
    <t>346072582,10870</t>
  </si>
  <si>
    <t>PP-2019-1-003990</t>
  </si>
  <si>
    <t>346072787,10870</t>
  </si>
  <si>
    <t>PP-2019-1-003994</t>
  </si>
  <si>
    <t>2511</t>
  </si>
  <si>
    <t>346073652,10870</t>
  </si>
  <si>
    <t>UCOCH: lůžkové oddělení 33</t>
  </si>
  <si>
    <t>PP-2019-1-003995</t>
  </si>
  <si>
    <t>346073800,10870</t>
  </si>
  <si>
    <t>PP-2019-1-004013</t>
  </si>
  <si>
    <t>346199549,10870</t>
  </si>
  <si>
    <t>PP-2019-1-004014</t>
  </si>
  <si>
    <t>346199912,10870</t>
  </si>
  <si>
    <t>PP-2019-1-004035</t>
  </si>
  <si>
    <t>346343571,10870</t>
  </si>
  <si>
    <t>PP-2019-1-004036</t>
  </si>
  <si>
    <t>346344080,10870</t>
  </si>
  <si>
    <t>PP-2019-1-004056</t>
  </si>
  <si>
    <t>346532093,10870</t>
  </si>
  <si>
    <t>PP-2019-1-004057</t>
  </si>
  <si>
    <t>346532355,10870</t>
  </si>
  <si>
    <t>PP-2019-1-004074</t>
  </si>
  <si>
    <t>346736163,10870</t>
  </si>
  <si>
    <t>PP-2019-1-004105</t>
  </si>
  <si>
    <t>346936970,10870</t>
  </si>
  <si>
    <t>PP-2019-1-004152</t>
  </si>
  <si>
    <t>347465774,10870</t>
  </si>
  <si>
    <t>PP-2019-1-004170</t>
  </si>
  <si>
    <t>347562814,10870</t>
  </si>
  <si>
    <t>PP-2019-1-004171</t>
  </si>
  <si>
    <t>347563304,10870</t>
  </si>
  <si>
    <t>PP-2019-1-004196</t>
  </si>
  <si>
    <t>347776191,10870</t>
  </si>
  <si>
    <t>PP-2019-1-004198</t>
  </si>
  <si>
    <t>347776770,10870</t>
  </si>
  <si>
    <t>PP-2019-1-004248</t>
  </si>
  <si>
    <t>348115969,10870</t>
  </si>
  <si>
    <t>PP-2019-1-004249</t>
  </si>
  <si>
    <t>348116946,10870</t>
  </si>
  <si>
    <t>PP-2019-1-004273</t>
  </si>
  <si>
    <t>348302127,10870</t>
  </si>
  <si>
    <t>PP-2019-1-004274</t>
  </si>
  <si>
    <t>348302319,10870</t>
  </si>
  <si>
    <t>PP-2019-1-004291</t>
  </si>
  <si>
    <t>348493289,10870</t>
  </si>
  <si>
    <t>PP-2019-1-004292</t>
  </si>
  <si>
    <t>348495378,10870</t>
  </si>
  <si>
    <t>PP-2019-1-004321</t>
  </si>
  <si>
    <t>348714638,10870</t>
  </si>
  <si>
    <t>PP-2019-1-004322</t>
  </si>
  <si>
    <t>348715178,10870</t>
  </si>
  <si>
    <t>PP-2019-1-004353</t>
  </si>
  <si>
    <t>348814505,10870</t>
  </si>
  <si>
    <t>PP-2019-1-004373</t>
  </si>
  <si>
    <t>348883996,10870</t>
  </si>
  <si>
    <t>PP-2019-1-004374</t>
  </si>
  <si>
    <t>348884198,10870</t>
  </si>
  <si>
    <t>PP-2019-1-004414</t>
  </si>
  <si>
    <t>349042507,10870</t>
  </si>
  <si>
    <t>PP-2019-1-004415</t>
  </si>
  <si>
    <t>349042930,10870</t>
  </si>
  <si>
    <t>PP-2019-1-004416</t>
  </si>
  <si>
    <t>349043219,10870</t>
  </si>
  <si>
    <t>PP-2019-1-004417</t>
  </si>
  <si>
    <t>349043373,10870</t>
  </si>
  <si>
    <t>PP-2019-1-004443</t>
  </si>
  <si>
    <t>349106633,10870</t>
  </si>
  <si>
    <t>PP-2019-1-004444</t>
  </si>
  <si>
    <t>349107378,10870</t>
  </si>
  <si>
    <t>PP-2019-1-004445</t>
  </si>
  <si>
    <t>349107991,10870</t>
  </si>
  <si>
    <t>rok</t>
  </si>
  <si>
    <t>měsíc</t>
  </si>
  <si>
    <t>klinika</t>
  </si>
  <si>
    <t>Popisky sloupců</t>
  </si>
  <si>
    <t>Celkový součet</t>
  </si>
  <si>
    <t>Popisky řádků</t>
  </si>
  <si>
    <t>Součet z Částka DAL</t>
  </si>
  <si>
    <t>2018 Celkem</t>
  </si>
  <si>
    <t>2019 Celkem</t>
  </si>
  <si>
    <t>Datum zaúčtování od</t>
  </si>
  <si>
    <t>Datum zaúčtování do</t>
  </si>
  <si>
    <t>Účet</t>
  </si>
  <si>
    <t>64924460</t>
  </si>
  <si>
    <t>foto při UZ a ost. služby</t>
  </si>
  <si>
    <t>Celkem</t>
  </si>
  <si>
    <t>návrh rozpočtu 2019</t>
  </si>
  <si>
    <t>skutečnost 1-8/2019</t>
  </si>
  <si>
    <t>dopočet 1-12/2019</t>
  </si>
  <si>
    <t>skutečnost 9-12/2018</t>
  </si>
  <si>
    <t>součet 1-12/2019</t>
  </si>
  <si>
    <t>skutečnost 1-12/2018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</si>
</sst>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\-0.00"/>
    <numFmt numFmtId="165" formatCode="dd/mm/yyyy\ h:mm:ss"/>
  </numFmts>
  <fonts count="4" x14ac:knownFonts="1">
    <font>
      <sz val="10"/>
      <color rgb="FF000000"/>
      <name val="Arial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14" fontId="0" fillId="0" borderId="0" xfId="0" applyNumberFormat="1" applyFont="1" applyFill="1" applyAlignment="1">
      <alignment horizontal="right" vertical="top"/>
    </xf>
    <xf numFmtId="164" fontId="0" fillId="0" borderId="0" xfId="0" applyNumberFormat="1" applyFont="1" applyFill="1" applyAlignment="1">
      <alignment horizontal="right" vertical="top"/>
    </xf>
    <xf numFmtId="165" fontId="0" fillId="0" borderId="0" xfId="0" applyNumberFormat="1" applyFont="1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1" fillId="0" borderId="0" xfId="0" applyFont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1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</cellXfs>
  <cellStyles count="1">
    <cellStyle name="Normální" xfId="0" builtinId="0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733.375851851852" createdVersion="6" refreshedVersion="6" minRefreshableVersion="3" recordCount="416" xr:uid="{1155A026-EBFE-40B6-BFE4-F13C2F688F5A}">
  <cacheSource type="worksheet">
    <worksheetSource ref="A1:AK417" sheet="Sheet1"/>
  </cacheSource>
  <cacheFields count="37">
    <cacheField name="Evidenční číslo dokladu" numFmtId="0">
      <sharedItems/>
    </cacheField>
    <cacheField name="Popis" numFmtId="0">
      <sharedItems count="6">
        <s v="Časové rozlišení - výnosy, rok 2018"/>
        <s v="foto"/>
        <s v="samoplátci"/>
        <s v="CD"/>
        <s v="doplatky pacientů"/>
        <s v="samoplátce"/>
      </sharedItems>
    </cacheField>
    <cacheField name="Účetní skupina zboží" numFmtId="0">
      <sharedItems containsNonDate="0" containsString="0" containsBlank="1"/>
    </cacheField>
    <cacheField name="Index DPH" numFmtId="0">
      <sharedItems/>
    </cacheField>
    <cacheField name="Datum zaúčtování" numFmtId="14">
      <sharedItems containsSemiMixedTypes="0" containsNonDate="0" containsDate="1" containsString="0" minDate="2018-09-03T00:00:00" maxDate="2019-08-31T00:00:00"/>
    </cacheField>
    <cacheField name="Částka MD" numFmtId="0">
      <sharedItems containsNonDate="0" containsString="0" containsBlank="1"/>
    </cacheField>
    <cacheField name="Částka DAL" numFmtId="164">
      <sharedItems containsSemiMixedTypes="0" containsString="0" containsNumber="1" minValue="26.41" maxValue="1900.7"/>
    </cacheField>
    <cacheField name="Hospodářské středisko" numFmtId="0">
      <sharedItems/>
    </cacheField>
    <cacheField name="Protiúčet" numFmtId="0">
      <sharedItems/>
    </cacheField>
    <cacheField name="Akce" numFmtId="0">
      <sharedItems/>
    </cacheField>
    <cacheField name="Obchodní partner" numFmtId="0">
      <sharedItems containsBlank="1"/>
    </cacheField>
    <cacheField name="Datum dokladu" numFmtId="165">
      <sharedItems containsSemiMixedTypes="0" containsNonDate="0" containsDate="1" containsString="0" minDate="2018-09-03T10:29:53" maxDate="2019-08-30T10:32:17"/>
    </cacheField>
    <cacheField name="Datum uplatnění zd. plnění" numFmtId="14">
      <sharedItems containsSemiMixedTypes="0" containsNonDate="0" containsDate="1" containsString="0" minDate="2018-09-03T00:00:00" maxDate="2019-08-31T00:00:00"/>
    </cacheField>
    <cacheField name="Variabilní symbol" numFmtId="0">
      <sharedItems containsNonDate="0" containsString="0" containsBlank="1"/>
    </cacheField>
    <cacheField name="Párovací skupina" numFmtId="0">
      <sharedItems/>
    </cacheField>
    <cacheField name="Audit" numFmtId="0">
      <sharedItems/>
    </cacheField>
    <cacheField name="Kalkulační jednice" numFmtId="0">
      <sharedItems containsNonDate="0" containsString="0" containsBlank="1"/>
    </cacheField>
    <cacheField name="Zaúčtováno" numFmtId="0">
      <sharedItems/>
    </cacheField>
    <cacheField name="Poznámka k dokladu" numFmtId="0">
      <sharedItems containsBlank="1"/>
    </cacheField>
    <cacheField name="Poznámka k položce" numFmtId="0">
      <sharedItems containsNonDate="0" containsString="0" containsBlank="1"/>
    </cacheField>
    <cacheField name="Účetní kurz" numFmtId="0">
      <sharedItems containsNonDate="0" containsString="0" containsBlank="1"/>
    </cacheField>
    <cacheField name="Cena na dokladu v cizí měně" numFmtId="0">
      <sharedItems containsNonDate="0" containsString="0" containsBlank="1"/>
    </cacheField>
    <cacheField name="Měna" numFmtId="0">
      <sharedItems containsNonDate="0" containsString="0" containsBlank="1"/>
    </cacheField>
    <cacheField name="Zaúčtoval" numFmtId="0">
      <sharedItems/>
    </cacheField>
    <cacheField name="Okamžik zápisu" numFmtId="165">
      <sharedItems containsSemiMixedTypes="0" containsNonDate="0" containsDate="1" containsString="0" minDate="2018-09-06T10:05:44" maxDate="2019-09-02T13:40:43"/>
    </cacheField>
    <cacheField name="Název akce" numFmtId="0">
      <sharedItems/>
    </cacheField>
    <cacheField name="Název hospodářského střediska" numFmtId="0">
      <sharedItems/>
    </cacheField>
    <cacheField name="Název kalkulační jednice" numFmtId="0">
      <sharedItems containsNonDate="0" containsString="0" containsBlank="1"/>
    </cacheField>
    <cacheField name="Obor" numFmtId="0">
      <sharedItems containsNonDate="0" containsString="0" containsBlank="1"/>
    </cacheField>
    <cacheField name="Zdroj" numFmtId="0">
      <sharedItems containsNonDate="0" containsString="0" containsBlank="1"/>
    </cacheField>
    <cacheField name="Okruh" numFmtId="0">
      <sharedItems containsNonDate="0" containsString="0" containsBlank="1"/>
    </cacheField>
    <cacheField name="Název oboru" numFmtId="0">
      <sharedItems containsNonDate="0" containsString="0" containsBlank="1"/>
    </cacheField>
    <cacheField name="Název okruhu" numFmtId="0">
      <sharedItems containsNonDate="0" containsString="0" containsBlank="1"/>
    </cacheField>
    <cacheField name="Název zdroje" numFmtId="0">
      <sharedItems containsNonDate="0" containsString="0" containsBlank="1"/>
    </cacheField>
    <cacheField name="rok" numFmtId="0">
      <sharedItems containsSemiMixedTypes="0" containsString="0" containsNumber="1" containsInteger="1" minValue="2018" maxValue="2019" count="2">
        <n v="2018"/>
        <n v="2019"/>
      </sharedItems>
    </cacheField>
    <cacheField name="měsíc" numFmtId="0">
      <sharedItems containsSemiMixedTypes="0" containsString="0" containsNumber="1" containsInteger="1" minValue="1" maxValue="12" count="12">
        <n v="12"/>
        <n v="9"/>
        <n v="10"/>
        <n v="11"/>
        <n v="1"/>
        <n v="2"/>
        <n v="3"/>
        <n v="4"/>
        <n v="5"/>
        <n v="6"/>
        <n v="7"/>
        <n v="8"/>
      </sharedItems>
    </cacheField>
    <cacheField name="klinik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6">
  <r>
    <s v="ID-2018-400-000561"/>
    <x v="0"/>
    <m/>
    <s v="150"/>
    <d v="2018-12-31T00:00:00"/>
    <m/>
    <n v="165.28"/>
    <s v="0822"/>
    <s v="38500001"/>
    <s v="HC"/>
    <m/>
    <d v="2018-12-31T00:00:00"/>
    <d v="2018-12-31T00:00:00"/>
    <m/>
    <s v="313573921,10870"/>
    <b v="1"/>
    <m/>
    <s v="Zaúčtováno"/>
    <s v="pokladna 2.1.2019"/>
    <m/>
    <m/>
    <m/>
    <m/>
    <s v="Lexová Martina"/>
    <d v="2019-01-07T14:02:46"/>
    <s v="Hlavní činnost"/>
    <s v="PORGYN: ambulance - fetální medicína"/>
    <m/>
    <m/>
    <m/>
    <m/>
    <m/>
    <m/>
    <m/>
    <x v="0"/>
    <x v="0"/>
    <s v="08"/>
  </r>
  <r>
    <s v="PP-2018-1-004547"/>
    <x v="1"/>
    <m/>
    <s v="150"/>
    <d v="2018-09-03T00:00:00"/>
    <m/>
    <n v="82.64"/>
    <s v="0822"/>
    <s v="26101000"/>
    <s v="HC"/>
    <s v="Zmeškalová Marie"/>
    <d v="2018-09-03T10:29:53"/>
    <d v="2018-09-03T00:00:00"/>
    <m/>
    <s v="298797476,10870"/>
    <b v="1"/>
    <m/>
    <s v="Zaúčtováno"/>
    <m/>
    <m/>
    <m/>
    <m/>
    <m/>
    <s v="Reifová Milada"/>
    <d v="2018-09-06T10:05:44"/>
    <s v="Hlavní činnost"/>
    <s v="PORGYN: ambulance - fetální medicína"/>
    <m/>
    <m/>
    <m/>
    <m/>
    <m/>
    <m/>
    <m/>
    <x v="0"/>
    <x v="1"/>
    <s v="08"/>
  </r>
  <r>
    <s v="PP-2018-1-004570"/>
    <x v="2"/>
    <m/>
    <s v="150"/>
    <d v="2018-09-04T00:00:00"/>
    <m/>
    <n v="165.28"/>
    <s v="0822"/>
    <s v="26101000"/>
    <s v="HC"/>
    <s v="Zmeškalová Marie"/>
    <d v="2018-09-04T10:32:27"/>
    <d v="2018-09-04T00:00:00"/>
    <m/>
    <s v="298962751,10870"/>
    <b v="1"/>
    <m/>
    <s v="Zaúčtováno"/>
    <m/>
    <m/>
    <m/>
    <m/>
    <m/>
    <s v="Lexová Martina"/>
    <d v="2018-09-12T12:11:11"/>
    <s v="Hlavní činnost"/>
    <s v="PORGYN: ambulance - fetální medicína"/>
    <m/>
    <m/>
    <m/>
    <m/>
    <m/>
    <m/>
    <m/>
    <x v="0"/>
    <x v="1"/>
    <s v="08"/>
  </r>
  <r>
    <s v="PP-2018-1-004571"/>
    <x v="2"/>
    <m/>
    <s v="150"/>
    <d v="2018-09-04T00:00:00"/>
    <m/>
    <n v="165.28"/>
    <s v="0822"/>
    <s v="26101000"/>
    <s v="HC"/>
    <s v="Zmeškalová Marie"/>
    <d v="2018-09-04T10:34:12"/>
    <d v="2018-09-04T00:00:00"/>
    <m/>
    <s v="298963487,10870"/>
    <b v="1"/>
    <m/>
    <s v="Zaúčtováno"/>
    <m/>
    <m/>
    <m/>
    <m/>
    <m/>
    <s v="Lexová Martina"/>
    <d v="2018-09-12T12:07:55"/>
    <s v="Hlavní činnost"/>
    <s v="PORGYN: ambulance - fetální medicína"/>
    <m/>
    <m/>
    <m/>
    <m/>
    <m/>
    <m/>
    <m/>
    <x v="0"/>
    <x v="1"/>
    <s v="08"/>
  </r>
  <r>
    <s v="PP-2018-1-004589"/>
    <x v="1"/>
    <m/>
    <s v="150"/>
    <d v="2018-09-05T00:00:00"/>
    <m/>
    <n v="165.28"/>
    <s v="0822"/>
    <s v="26101000"/>
    <s v="HC"/>
    <s v="Zmeškalová Marie"/>
    <d v="2018-09-05T10:34:42"/>
    <d v="2018-09-05T00:00:00"/>
    <m/>
    <s v="299146257,10870"/>
    <b v="1"/>
    <m/>
    <s v="Zaúčtováno"/>
    <m/>
    <m/>
    <m/>
    <m/>
    <m/>
    <s v="Reifová Milada"/>
    <d v="2018-09-07T11:53:46"/>
    <s v="Hlavní činnost"/>
    <s v="PORGYN: ambulance - fetální medicína"/>
    <m/>
    <m/>
    <m/>
    <m/>
    <m/>
    <m/>
    <m/>
    <x v="0"/>
    <x v="1"/>
    <s v="08"/>
  </r>
  <r>
    <s v="PP-2018-1-004609"/>
    <x v="2"/>
    <m/>
    <s v="150"/>
    <d v="2018-09-06T00:00:00"/>
    <m/>
    <n v="165.28"/>
    <s v="0822"/>
    <s v="26101000"/>
    <s v="HC"/>
    <s v="Zmeškalová Marie"/>
    <d v="2018-09-06T10:44:34"/>
    <d v="2018-09-06T00:00:00"/>
    <m/>
    <s v="299322582,10870"/>
    <b v="1"/>
    <m/>
    <s v="Zaúčtováno"/>
    <m/>
    <m/>
    <m/>
    <m/>
    <m/>
    <s v="Lexová Martina"/>
    <d v="2018-09-13T10:29:02"/>
    <s v="Hlavní činnost"/>
    <s v="PORGYN: ambulance - fetální medicína"/>
    <m/>
    <m/>
    <m/>
    <m/>
    <m/>
    <m/>
    <m/>
    <x v="0"/>
    <x v="1"/>
    <s v="08"/>
  </r>
  <r>
    <s v="PP-2018-1-004610"/>
    <x v="2"/>
    <m/>
    <s v="150"/>
    <d v="2018-09-06T00:00:00"/>
    <m/>
    <n v="247.92"/>
    <s v="0822"/>
    <s v="26101000"/>
    <s v="HC"/>
    <s v="Zmeškalová Marie"/>
    <d v="2018-09-06T10:46:24"/>
    <d v="2018-09-06T00:00:00"/>
    <m/>
    <s v="299323296,10870"/>
    <b v="1"/>
    <m/>
    <s v="Zaúčtováno"/>
    <m/>
    <m/>
    <m/>
    <m/>
    <m/>
    <s v="Lexová Martina"/>
    <d v="2018-09-13T10:32:41"/>
    <s v="Hlavní činnost"/>
    <s v="PORGYN: ambulance - fetální medicína"/>
    <m/>
    <m/>
    <m/>
    <m/>
    <m/>
    <m/>
    <m/>
    <x v="0"/>
    <x v="1"/>
    <s v="08"/>
  </r>
  <r>
    <s v="PP-2018-1-004645"/>
    <x v="1"/>
    <m/>
    <s v="150"/>
    <d v="2018-09-07T00:00:00"/>
    <m/>
    <n v="165.28"/>
    <s v="0822"/>
    <s v="26101000"/>
    <s v="HC"/>
    <s v="Zmeškalová Marie"/>
    <d v="2018-09-07T10:39:54"/>
    <d v="2018-09-07T00:00:00"/>
    <m/>
    <s v="299499029,10870"/>
    <b v="1"/>
    <m/>
    <s v="Zaúčtováno"/>
    <m/>
    <m/>
    <m/>
    <m/>
    <m/>
    <s v="Reifová Milada"/>
    <d v="2018-09-10T13:20:56"/>
    <s v="Hlavní činnost"/>
    <s v="PORGYN: ambulance - fetální medicína"/>
    <m/>
    <m/>
    <m/>
    <m/>
    <m/>
    <m/>
    <m/>
    <x v="0"/>
    <x v="1"/>
    <s v="08"/>
  </r>
  <r>
    <s v="PP-2018-1-004695"/>
    <x v="1"/>
    <m/>
    <s v="150"/>
    <d v="2018-09-11T00:00:00"/>
    <m/>
    <n v="82.64"/>
    <s v="0822"/>
    <s v="26101000"/>
    <s v="HC"/>
    <s v="Jabůrková Vladimíra"/>
    <d v="2018-09-11T10:55:36"/>
    <d v="2018-09-11T00:00:00"/>
    <m/>
    <s v="300003532,10870"/>
    <b v="1"/>
    <m/>
    <s v="Zaúčtováno"/>
    <m/>
    <m/>
    <m/>
    <m/>
    <m/>
    <s v="Reifová Milada"/>
    <d v="2018-09-12T13:30:21"/>
    <s v="Hlavní činnost"/>
    <s v="PORGYN: ambulance - fetální medicína"/>
    <m/>
    <m/>
    <m/>
    <m/>
    <m/>
    <m/>
    <m/>
    <x v="0"/>
    <x v="1"/>
    <s v="08"/>
  </r>
  <r>
    <s v="PP-2018-1-004731"/>
    <x v="1"/>
    <m/>
    <s v="150"/>
    <d v="2018-09-13T00:00:00"/>
    <m/>
    <n v="82.64"/>
    <s v="0822"/>
    <s v="26101000"/>
    <s v="HC"/>
    <s v="Jabůrková Vladimíra"/>
    <d v="2018-09-13T10:39:05"/>
    <d v="2018-09-13T00:00:00"/>
    <m/>
    <s v="300342572,10870"/>
    <b v="1"/>
    <m/>
    <s v="Zaúčtováno"/>
    <m/>
    <m/>
    <m/>
    <m/>
    <m/>
    <s v="Reifová Milada"/>
    <d v="2018-09-14T12:14:34"/>
    <s v="Hlavní činnost"/>
    <s v="PORGYN: ambulance - fetální medicína"/>
    <m/>
    <m/>
    <m/>
    <m/>
    <m/>
    <m/>
    <m/>
    <x v="0"/>
    <x v="1"/>
    <s v="08"/>
  </r>
  <r>
    <s v="PP-2018-1-004772"/>
    <x v="1"/>
    <m/>
    <s v="150"/>
    <d v="2018-09-17T00:00:00"/>
    <m/>
    <n v="82.64"/>
    <s v="0822"/>
    <s v="26101000"/>
    <s v="HC"/>
    <s v="Jabůrková Vladimíra"/>
    <d v="2018-09-17T10:50:36"/>
    <d v="2018-09-17T00:00:00"/>
    <m/>
    <s v="300639614,10870"/>
    <b v="1"/>
    <m/>
    <s v="Zaúčtováno"/>
    <m/>
    <m/>
    <m/>
    <m/>
    <m/>
    <s v="Reifová Milada"/>
    <d v="2018-09-19T10:21:19"/>
    <s v="Hlavní činnost"/>
    <s v="PORGYN: ambulance - fetální medicína"/>
    <m/>
    <m/>
    <m/>
    <m/>
    <m/>
    <m/>
    <m/>
    <x v="0"/>
    <x v="1"/>
    <s v="08"/>
  </r>
  <r>
    <s v="PP-2018-1-004773"/>
    <x v="1"/>
    <m/>
    <s v="150"/>
    <d v="2018-09-17T00:00:00"/>
    <m/>
    <n v="82.64"/>
    <s v="0822"/>
    <s v="26101000"/>
    <s v="HC"/>
    <s v="Jabůrková Vladimíra"/>
    <d v="2018-09-17T10:52:22"/>
    <d v="2018-09-17T00:00:00"/>
    <m/>
    <s v="300640063,10870"/>
    <b v="1"/>
    <m/>
    <s v="Zaúčtováno"/>
    <m/>
    <m/>
    <m/>
    <m/>
    <m/>
    <s v="Reifová Milada"/>
    <d v="2018-09-19T10:33:48"/>
    <s v="Hlavní činnost"/>
    <s v="PORGYN: ambulance - fetální medicína"/>
    <m/>
    <m/>
    <m/>
    <m/>
    <m/>
    <m/>
    <m/>
    <x v="0"/>
    <x v="1"/>
    <s v="08"/>
  </r>
  <r>
    <s v="PP-2018-1-004774"/>
    <x v="1"/>
    <m/>
    <s v="150"/>
    <d v="2018-09-17T00:00:00"/>
    <m/>
    <n v="330.56"/>
    <s v="0822"/>
    <s v="26101000"/>
    <s v="HC"/>
    <s v="Jabůrková Vladimíra"/>
    <d v="2018-09-17T10:53:46"/>
    <d v="2018-09-17T00:00:00"/>
    <m/>
    <s v="300640597,10870"/>
    <b v="1"/>
    <m/>
    <s v="Zaúčtováno"/>
    <m/>
    <m/>
    <m/>
    <m/>
    <m/>
    <s v="Reifová Milada"/>
    <d v="2018-09-19T11:49:22"/>
    <s v="Hlavní činnost"/>
    <s v="PORGYN: ambulance - fetální medicína"/>
    <m/>
    <m/>
    <m/>
    <m/>
    <m/>
    <m/>
    <m/>
    <x v="0"/>
    <x v="1"/>
    <s v="08"/>
  </r>
  <r>
    <s v="PP-2018-1-004812"/>
    <x v="2"/>
    <m/>
    <s v="150"/>
    <d v="2018-09-18T00:00:00"/>
    <m/>
    <n v="578.48"/>
    <s v="0822"/>
    <s v="26101000"/>
    <s v="HC"/>
    <s v="Jabůrková Vladimíra"/>
    <d v="2018-09-18T11:20:12"/>
    <d v="2018-09-18T00:00:00"/>
    <m/>
    <s v="300805797,10870"/>
    <b v="1"/>
    <m/>
    <s v="Zaúčtováno"/>
    <m/>
    <m/>
    <m/>
    <m/>
    <m/>
    <s v="Lexová Martina"/>
    <d v="2018-10-02T08:04:52"/>
    <s v="Hlavní činnost"/>
    <s v="PORGYN: ambulance - fetální medicína"/>
    <m/>
    <m/>
    <m/>
    <m/>
    <m/>
    <m/>
    <m/>
    <x v="0"/>
    <x v="1"/>
    <s v="08"/>
  </r>
  <r>
    <s v="PP-2018-1-004823"/>
    <x v="1"/>
    <m/>
    <s v="150"/>
    <d v="2018-09-19T00:00:00"/>
    <m/>
    <n v="165.28"/>
    <s v="0822"/>
    <s v="26101000"/>
    <s v="HC"/>
    <s v="Jabůrková Vladimíra"/>
    <d v="2018-09-19T10:35:22"/>
    <d v="2018-09-19T00:00:00"/>
    <m/>
    <s v="300947235,10870"/>
    <b v="1"/>
    <m/>
    <s v="Zaúčtováno"/>
    <m/>
    <m/>
    <m/>
    <m/>
    <m/>
    <s v="Reifová Milada"/>
    <d v="2018-09-21T12:47:09"/>
    <s v="Hlavní činnost"/>
    <s v="PORGYN: ambulance - fetální medicína"/>
    <m/>
    <m/>
    <m/>
    <m/>
    <m/>
    <m/>
    <m/>
    <x v="0"/>
    <x v="1"/>
    <s v="08"/>
  </r>
  <r>
    <s v="PP-2018-1-004824"/>
    <x v="1"/>
    <m/>
    <s v="150"/>
    <d v="2018-09-19T00:00:00"/>
    <m/>
    <n v="165.28"/>
    <s v="0822"/>
    <s v="26101000"/>
    <s v="HC"/>
    <s v="Jabůrková Vladimíra"/>
    <d v="2018-09-19T10:37:48"/>
    <d v="2018-09-19T00:00:00"/>
    <m/>
    <s v="300947758,10870"/>
    <b v="1"/>
    <m/>
    <s v="Zaúčtováno"/>
    <m/>
    <m/>
    <m/>
    <m/>
    <m/>
    <s v="Reifová Milada"/>
    <d v="2018-09-21T12:23:11"/>
    <s v="Hlavní činnost"/>
    <s v="PORGYN: ambulance - fetální medicína"/>
    <m/>
    <m/>
    <m/>
    <m/>
    <m/>
    <m/>
    <m/>
    <x v="0"/>
    <x v="1"/>
    <s v="08"/>
  </r>
  <r>
    <s v="PP-2018-1-004853"/>
    <x v="2"/>
    <m/>
    <s v="150"/>
    <d v="2018-09-20T00:00:00"/>
    <m/>
    <n v="82.64"/>
    <s v="0822"/>
    <s v="26101000"/>
    <s v="HC"/>
    <s v="Jabůrková Vladimíra"/>
    <d v="2018-09-20T10:47:45"/>
    <d v="2018-09-20T00:00:00"/>
    <m/>
    <s v="301090949,10870"/>
    <b v="1"/>
    <m/>
    <s v="Zaúčtováno"/>
    <m/>
    <m/>
    <m/>
    <m/>
    <m/>
    <s v="Lexová Martina"/>
    <d v="2018-10-01T13:49:26"/>
    <s v="Hlavní činnost"/>
    <s v="PORGYN: ambulance - fetální medicína"/>
    <m/>
    <m/>
    <m/>
    <m/>
    <m/>
    <m/>
    <m/>
    <x v="0"/>
    <x v="1"/>
    <s v="08"/>
  </r>
  <r>
    <s v="PP-2018-1-004876"/>
    <x v="1"/>
    <m/>
    <s v="150"/>
    <d v="2018-09-21T00:00:00"/>
    <m/>
    <n v="826.4"/>
    <s v="0822"/>
    <s v="26101000"/>
    <s v="HC"/>
    <s v="Jabůrková Vladimíra"/>
    <d v="2018-09-21T10:51:51"/>
    <d v="2018-09-21T00:00:00"/>
    <m/>
    <s v="301204754,10870"/>
    <b v="1"/>
    <m/>
    <s v="Zaúčtováno"/>
    <m/>
    <m/>
    <m/>
    <m/>
    <m/>
    <s v="Reifová Milada"/>
    <d v="2018-09-26T09:06:05"/>
    <s v="Hlavní činnost"/>
    <s v="PORGYN: ambulance - fetální medicína"/>
    <m/>
    <m/>
    <m/>
    <m/>
    <m/>
    <m/>
    <m/>
    <x v="0"/>
    <x v="1"/>
    <s v="08"/>
  </r>
  <r>
    <s v="PP-2018-1-004877"/>
    <x v="1"/>
    <m/>
    <s v="150"/>
    <d v="2018-09-21T00:00:00"/>
    <m/>
    <n v="330.56"/>
    <s v="0822"/>
    <s v="26101000"/>
    <s v="HC"/>
    <s v="Jabůrková Vladimíra"/>
    <d v="2018-09-21T10:53:06"/>
    <d v="2018-09-21T00:00:00"/>
    <m/>
    <s v="301205102,10870"/>
    <b v="1"/>
    <m/>
    <s v="Zaúčtováno"/>
    <m/>
    <m/>
    <m/>
    <m/>
    <m/>
    <s v="Reifová Milada"/>
    <d v="2018-09-26T09:16:00"/>
    <s v="Hlavní činnost"/>
    <s v="PORGYN: ambulance - fetální medicína"/>
    <m/>
    <m/>
    <m/>
    <m/>
    <m/>
    <m/>
    <m/>
    <x v="0"/>
    <x v="1"/>
    <s v="08"/>
  </r>
  <r>
    <s v="PP-2018-1-004905"/>
    <x v="2"/>
    <m/>
    <s v="150"/>
    <d v="2018-09-24T00:00:00"/>
    <m/>
    <n v="330.56"/>
    <s v="0822"/>
    <s v="26101000"/>
    <s v="HC"/>
    <s v="Jabůrková Vladimíra"/>
    <d v="2018-09-24T11:09:53"/>
    <d v="2018-09-24T00:00:00"/>
    <m/>
    <s v="301364606,10870"/>
    <b v="1"/>
    <m/>
    <s v="Zaúčtováno"/>
    <m/>
    <m/>
    <m/>
    <m/>
    <m/>
    <s v="Lexová Martina"/>
    <d v="2018-09-27T13:23:46"/>
    <s v="Hlavní činnost"/>
    <s v="PORGYN: ambulance - fetální medicína"/>
    <m/>
    <m/>
    <m/>
    <m/>
    <m/>
    <m/>
    <m/>
    <x v="0"/>
    <x v="1"/>
    <s v="08"/>
  </r>
  <r>
    <s v="PP-2018-1-004927"/>
    <x v="1"/>
    <m/>
    <s v="150"/>
    <d v="2018-09-25T00:00:00"/>
    <m/>
    <n v="247.92"/>
    <s v="0822"/>
    <s v="26101000"/>
    <s v="HC"/>
    <s v="Zmeškalová Marie"/>
    <d v="2018-09-25T10:34:37"/>
    <d v="2018-09-25T00:00:00"/>
    <m/>
    <s v="301491653,10870"/>
    <b v="1"/>
    <m/>
    <s v="Zaúčtováno"/>
    <m/>
    <m/>
    <m/>
    <m/>
    <m/>
    <s v="Reifová Milada"/>
    <d v="2018-09-27T10:49:49"/>
    <s v="Hlavní činnost"/>
    <s v="PORGYN: ambulance - fetální medicína"/>
    <m/>
    <m/>
    <m/>
    <m/>
    <m/>
    <m/>
    <m/>
    <x v="0"/>
    <x v="1"/>
    <s v="08"/>
  </r>
  <r>
    <s v="PP-2018-1-004928"/>
    <x v="1"/>
    <m/>
    <s v="150"/>
    <d v="2018-09-25T00:00:00"/>
    <m/>
    <n v="82.64"/>
    <s v="0822"/>
    <s v="26101000"/>
    <s v="HC"/>
    <s v="Zmeškalová Marie"/>
    <d v="2018-09-25T10:36:33"/>
    <d v="2018-09-25T00:00:00"/>
    <m/>
    <s v="301491970,10870"/>
    <b v="1"/>
    <m/>
    <s v="Zaúčtováno"/>
    <m/>
    <m/>
    <m/>
    <m/>
    <m/>
    <s v="Reifová Milada"/>
    <d v="2018-09-27T10:16:06"/>
    <s v="Hlavní činnost"/>
    <s v="PORGYN: ambulance - fetální medicína"/>
    <m/>
    <m/>
    <m/>
    <m/>
    <m/>
    <m/>
    <m/>
    <x v="0"/>
    <x v="1"/>
    <s v="08"/>
  </r>
  <r>
    <s v="PP-2018-1-004952"/>
    <x v="2"/>
    <m/>
    <s v="150"/>
    <d v="2018-09-26T00:00:00"/>
    <m/>
    <n v="82.64"/>
    <s v="0822"/>
    <s v="26101000"/>
    <s v="HC"/>
    <s v="Zmeškalová Marie"/>
    <d v="2018-09-26T10:34:47"/>
    <d v="2018-09-26T00:00:00"/>
    <m/>
    <s v="301613817,10870"/>
    <b v="1"/>
    <m/>
    <s v="Zaúčtováno"/>
    <m/>
    <m/>
    <m/>
    <m/>
    <m/>
    <s v="Lexová Martina"/>
    <d v="2018-09-27T12:44:10"/>
    <s v="Hlavní činnost"/>
    <s v="PORGYN: ambulance - fetální medicína"/>
    <m/>
    <m/>
    <m/>
    <m/>
    <m/>
    <m/>
    <m/>
    <x v="0"/>
    <x v="1"/>
    <s v="08"/>
  </r>
  <r>
    <s v="PP-2018-1-004984"/>
    <x v="1"/>
    <m/>
    <s v="150"/>
    <d v="2018-09-27T00:00:00"/>
    <m/>
    <n v="743.76"/>
    <s v="0822"/>
    <s v="26101000"/>
    <s v="HC"/>
    <s v="Zmeškalová Marie"/>
    <d v="2018-09-27T10:44:31"/>
    <d v="2018-09-27T00:00:00"/>
    <m/>
    <s v="301725423,10870"/>
    <b v="1"/>
    <m/>
    <s v="Zaúčtováno"/>
    <m/>
    <m/>
    <m/>
    <m/>
    <m/>
    <s v="Reifová Milada"/>
    <d v="2018-10-02T07:11:24"/>
    <s v="Hlavní činnost"/>
    <s v="PORGYN: ambulance - fetální medicína"/>
    <m/>
    <m/>
    <m/>
    <m/>
    <m/>
    <m/>
    <m/>
    <x v="0"/>
    <x v="1"/>
    <s v="08"/>
  </r>
  <r>
    <s v="PP-2018-1-004992"/>
    <x v="3"/>
    <m/>
    <s v="150"/>
    <d v="2018-09-27T00:00:00"/>
    <m/>
    <n v="528.9"/>
    <s v="3451"/>
    <s v="26101000"/>
    <s v="HC"/>
    <s v="Tamásfi Kamila"/>
    <d v="2018-09-27T11:08:54"/>
    <d v="2018-09-27T00:00:00"/>
    <m/>
    <s v="301730118,10870"/>
    <b v="1"/>
    <m/>
    <s v="Zaúčtováno"/>
    <m/>
    <m/>
    <m/>
    <m/>
    <m/>
    <s v="Reifová Milada"/>
    <d v="2018-10-02T08:06:59"/>
    <s v="Hlavní činnost"/>
    <s v="RTG: přístr. pracoviště -SVLS + magnet. rezonance"/>
    <m/>
    <m/>
    <m/>
    <m/>
    <m/>
    <m/>
    <m/>
    <x v="0"/>
    <x v="1"/>
    <s v="34"/>
  </r>
  <r>
    <s v="PP-2018-1-005006"/>
    <x v="4"/>
    <m/>
    <s v="150"/>
    <d v="2018-09-27T00:00:00"/>
    <m/>
    <n v="26.44"/>
    <s v="2521"/>
    <s v="26101000"/>
    <s v="HC"/>
    <s v="Ošťádalová Irena"/>
    <d v="2018-09-27T13:50:00"/>
    <d v="2018-09-27T00:00:00"/>
    <m/>
    <s v="301757851,10870"/>
    <b v="1"/>
    <m/>
    <s v="Zaúčtováno"/>
    <m/>
    <m/>
    <m/>
    <m/>
    <m/>
    <s v="Reifová Milada"/>
    <d v="2018-10-02T09:33:20"/>
    <s v="Hlavní činnost"/>
    <s v="UCOCH: ambulance"/>
    <m/>
    <m/>
    <m/>
    <m/>
    <m/>
    <m/>
    <m/>
    <x v="0"/>
    <x v="1"/>
    <s v="25"/>
  </r>
  <r>
    <s v="PP-2018-1-005024"/>
    <x v="1"/>
    <m/>
    <s v="150"/>
    <d v="2018-10-01T00:00:00"/>
    <m/>
    <n v="330.56"/>
    <s v="0822"/>
    <s v="26101000"/>
    <s v="HC"/>
    <s v="Zmeškalová Marie"/>
    <d v="2018-10-01T11:09:48"/>
    <d v="2018-10-01T00:00:00"/>
    <m/>
    <s v="301871176,10870"/>
    <b v="1"/>
    <m/>
    <s v="Zaúčtováno"/>
    <m/>
    <m/>
    <m/>
    <m/>
    <m/>
    <s v="Reifová Milada"/>
    <d v="2018-10-03T14:15:11"/>
    <s v="Hlavní činnost"/>
    <s v="PORGYN: ambulance - fetální medicína"/>
    <m/>
    <m/>
    <m/>
    <m/>
    <m/>
    <m/>
    <m/>
    <x v="0"/>
    <x v="2"/>
    <s v="08"/>
  </r>
  <r>
    <s v="PP-2018-1-005025"/>
    <x v="1"/>
    <m/>
    <s v="150"/>
    <d v="2018-10-01T00:00:00"/>
    <m/>
    <n v="165.28"/>
    <s v="0822"/>
    <s v="26101000"/>
    <s v="HC"/>
    <s v="Zmeškalová Marie"/>
    <d v="2018-10-01T11:10:56"/>
    <d v="2018-10-01T00:00:00"/>
    <m/>
    <s v="301871340,10870"/>
    <b v="1"/>
    <m/>
    <s v="Zaúčtováno"/>
    <m/>
    <m/>
    <m/>
    <m/>
    <m/>
    <s v="Reifová Milada"/>
    <d v="2018-10-03T14:26:33"/>
    <s v="Hlavní činnost"/>
    <s v="PORGYN: ambulance - fetální medicína"/>
    <m/>
    <m/>
    <m/>
    <m/>
    <m/>
    <m/>
    <m/>
    <x v="0"/>
    <x v="2"/>
    <s v="08"/>
  </r>
  <r>
    <s v="PP-2018-1-005051"/>
    <x v="2"/>
    <m/>
    <s v="150"/>
    <d v="2018-10-02T00:00:00"/>
    <m/>
    <n v="82.64"/>
    <s v="0822"/>
    <s v="26101000"/>
    <s v="HC"/>
    <s v="Zmeškalová Marie"/>
    <d v="2018-10-02T10:35:19"/>
    <d v="2018-10-02T00:00:00"/>
    <m/>
    <s v="302050895,10870"/>
    <b v="1"/>
    <m/>
    <s v="Zaúčtováno"/>
    <m/>
    <m/>
    <m/>
    <m/>
    <m/>
    <s v="Lexová Martina"/>
    <d v="2018-10-08T09:57:48"/>
    <s v="Hlavní činnost"/>
    <s v="PORGYN: ambulance - fetální medicína"/>
    <m/>
    <m/>
    <m/>
    <m/>
    <m/>
    <m/>
    <m/>
    <x v="0"/>
    <x v="2"/>
    <s v="08"/>
  </r>
  <r>
    <s v="PP-2018-1-005052"/>
    <x v="2"/>
    <m/>
    <s v="150"/>
    <d v="2018-10-02T00:00:00"/>
    <m/>
    <n v="165.28"/>
    <s v="0822"/>
    <s v="26101000"/>
    <s v="HC"/>
    <s v="Zmeškalová Marie"/>
    <d v="2018-10-02T10:37:51"/>
    <d v="2018-10-02T00:00:00"/>
    <m/>
    <s v="302051898,10870"/>
    <b v="1"/>
    <m/>
    <s v="Zaúčtováno"/>
    <m/>
    <m/>
    <m/>
    <m/>
    <m/>
    <s v="Lexová Martina"/>
    <d v="2018-10-08T10:12:14"/>
    <s v="Hlavní činnost"/>
    <s v="PORGYN: ambulance - fetální medicína"/>
    <m/>
    <m/>
    <m/>
    <m/>
    <m/>
    <m/>
    <m/>
    <x v="0"/>
    <x v="2"/>
    <s v="08"/>
  </r>
  <r>
    <s v="PP-2018-1-005100"/>
    <x v="2"/>
    <m/>
    <s v="150"/>
    <d v="2018-10-04T00:00:00"/>
    <m/>
    <n v="165.28"/>
    <s v="0822"/>
    <s v="26101000"/>
    <s v="HC"/>
    <s v="Zmeškalová Marie"/>
    <d v="2018-10-04T10:27:26"/>
    <d v="2018-10-04T00:00:00"/>
    <m/>
    <s v="302413823,10870"/>
    <b v="1"/>
    <m/>
    <s v="Zaúčtováno"/>
    <m/>
    <m/>
    <m/>
    <m/>
    <m/>
    <s v="Lexová Martina"/>
    <d v="2018-10-16T12:43:58"/>
    <s v="Hlavní činnost"/>
    <s v="PORGYN: ambulance - fetální medicína"/>
    <m/>
    <m/>
    <m/>
    <m/>
    <m/>
    <m/>
    <m/>
    <x v="0"/>
    <x v="2"/>
    <s v="08"/>
  </r>
  <r>
    <s v="PP-2018-1-005101"/>
    <x v="2"/>
    <m/>
    <s v="150"/>
    <d v="2018-10-04T00:00:00"/>
    <m/>
    <n v="82.64"/>
    <s v="0822"/>
    <s v="26101000"/>
    <s v="HC"/>
    <s v="Zmeškalová Marie"/>
    <d v="2018-10-04T10:29:00"/>
    <d v="2018-10-04T00:00:00"/>
    <m/>
    <s v="302414478,10870"/>
    <b v="1"/>
    <m/>
    <s v="Zaúčtováno"/>
    <m/>
    <m/>
    <m/>
    <m/>
    <m/>
    <s v="Lexová Martina"/>
    <d v="2018-10-16T12:19:24"/>
    <s v="Hlavní činnost"/>
    <s v="PORGYN: ambulance - fetální medicína"/>
    <m/>
    <m/>
    <m/>
    <m/>
    <m/>
    <m/>
    <m/>
    <x v="0"/>
    <x v="2"/>
    <s v="08"/>
  </r>
  <r>
    <s v="PP-2018-1-005127"/>
    <x v="1"/>
    <m/>
    <s v="150"/>
    <d v="2018-10-05T00:00:00"/>
    <m/>
    <n v="82.64"/>
    <s v="0822"/>
    <s v="26101000"/>
    <s v="HC"/>
    <s v="Zmeškalová Marie"/>
    <d v="2018-10-05T10:39:09"/>
    <d v="2018-10-05T00:00:00"/>
    <m/>
    <s v="302619043,10870"/>
    <b v="1"/>
    <m/>
    <s v="Zaúčtováno"/>
    <m/>
    <m/>
    <m/>
    <m/>
    <m/>
    <s v="Reifová Milada"/>
    <d v="2018-10-08T12:49:13"/>
    <s v="Hlavní činnost"/>
    <s v="PORGYN: ambulance - fetální medicína"/>
    <m/>
    <m/>
    <m/>
    <m/>
    <m/>
    <m/>
    <m/>
    <x v="0"/>
    <x v="2"/>
    <s v="08"/>
  </r>
  <r>
    <s v="PP-2018-1-005157"/>
    <x v="2"/>
    <m/>
    <s v="150"/>
    <d v="2018-10-08T00:00:00"/>
    <m/>
    <n v="495.84"/>
    <s v="0822"/>
    <s v="26101000"/>
    <s v="HC"/>
    <s v="Zmeškalová Marie"/>
    <d v="2018-10-08T10:35:44"/>
    <d v="2018-10-08T00:00:00"/>
    <m/>
    <s v="302810306,10870"/>
    <b v="1"/>
    <m/>
    <s v="Zaúčtováno"/>
    <m/>
    <m/>
    <m/>
    <m/>
    <m/>
    <s v="Lexová Martina"/>
    <d v="2018-10-17T09:48:19"/>
    <s v="Hlavní činnost"/>
    <s v="PORGYN: ambulance - fetální medicína"/>
    <m/>
    <m/>
    <m/>
    <m/>
    <m/>
    <m/>
    <m/>
    <x v="0"/>
    <x v="2"/>
    <s v="08"/>
  </r>
  <r>
    <s v="PP-2018-1-005158"/>
    <x v="2"/>
    <m/>
    <s v="150"/>
    <d v="2018-10-08T00:00:00"/>
    <m/>
    <n v="82.64"/>
    <s v="0822"/>
    <s v="26101000"/>
    <s v="HC"/>
    <s v="Zmeškalová Marie"/>
    <d v="2018-10-08T10:37:04"/>
    <d v="2018-10-08T00:00:00"/>
    <m/>
    <s v="302811075,10870"/>
    <b v="1"/>
    <m/>
    <s v="Zaúčtováno"/>
    <m/>
    <m/>
    <m/>
    <m/>
    <m/>
    <s v="Lexová Martina"/>
    <d v="2018-10-17T09:22:44"/>
    <s v="Hlavní činnost"/>
    <s v="PORGYN: ambulance - fetální medicína"/>
    <m/>
    <m/>
    <m/>
    <m/>
    <m/>
    <m/>
    <m/>
    <x v="0"/>
    <x v="2"/>
    <s v="08"/>
  </r>
  <r>
    <s v="PP-2018-1-005186"/>
    <x v="1"/>
    <m/>
    <s v="150"/>
    <d v="2018-10-09T00:00:00"/>
    <m/>
    <n v="82.64"/>
    <s v="0822"/>
    <s v="26101000"/>
    <s v="HC"/>
    <s v="Zmeškalová Marie"/>
    <d v="2018-10-09T10:59:07"/>
    <d v="2018-10-09T00:00:00"/>
    <m/>
    <s v="303121001,10870"/>
    <b v="1"/>
    <m/>
    <s v="Zaúčtováno"/>
    <m/>
    <m/>
    <m/>
    <m/>
    <m/>
    <s v="Reifová Milada"/>
    <d v="2018-10-11T08:14:58"/>
    <s v="Hlavní činnost"/>
    <s v="PORGYN: ambulance - fetální medicína"/>
    <m/>
    <m/>
    <m/>
    <m/>
    <m/>
    <m/>
    <m/>
    <x v="0"/>
    <x v="2"/>
    <s v="08"/>
  </r>
  <r>
    <s v="PP-2018-1-005187"/>
    <x v="1"/>
    <m/>
    <s v="150"/>
    <d v="2018-10-09T00:00:00"/>
    <m/>
    <n v="82.64"/>
    <s v="0822"/>
    <s v="26101000"/>
    <s v="HC"/>
    <s v="Zmeškalová Marie"/>
    <d v="2018-10-09T11:00:27"/>
    <d v="2018-10-09T00:00:00"/>
    <m/>
    <s v="303122344,10870"/>
    <b v="1"/>
    <m/>
    <s v="Zaúčtováno"/>
    <m/>
    <m/>
    <m/>
    <m/>
    <m/>
    <s v="Reifová Milada"/>
    <d v="2018-10-11T08:06:00"/>
    <s v="Hlavní činnost"/>
    <s v="PORGYN: ambulance - fetální medicína"/>
    <m/>
    <m/>
    <m/>
    <m/>
    <m/>
    <m/>
    <m/>
    <x v="0"/>
    <x v="2"/>
    <s v="08"/>
  </r>
  <r>
    <s v="PP-2018-1-005219"/>
    <x v="2"/>
    <m/>
    <s v="150"/>
    <d v="2018-10-10T00:00:00"/>
    <m/>
    <n v="165.28"/>
    <s v="0822"/>
    <s v="26101000"/>
    <s v="HC"/>
    <s v="Zmeškalová Marie"/>
    <d v="2018-10-10T10:43:55"/>
    <d v="2018-10-10T00:00:00"/>
    <m/>
    <s v="303408909,10870"/>
    <b v="1"/>
    <m/>
    <s v="Zaúčtováno"/>
    <m/>
    <m/>
    <m/>
    <m/>
    <m/>
    <s v="Lexová Martina"/>
    <d v="2018-10-23T12:52:25"/>
    <s v="Hlavní činnost"/>
    <s v="PORGYN: ambulance - fetální medicína"/>
    <m/>
    <m/>
    <m/>
    <m/>
    <m/>
    <m/>
    <m/>
    <x v="0"/>
    <x v="2"/>
    <s v="08"/>
  </r>
  <r>
    <s v="PP-2018-1-005230"/>
    <x v="4"/>
    <m/>
    <s v="150"/>
    <d v="2018-10-10T00:00:00"/>
    <m/>
    <n v="52.89"/>
    <s v="2521"/>
    <s v="26101000"/>
    <s v="HC"/>
    <s v="Ošťádalová Irena"/>
    <d v="2018-10-10T13:30:14"/>
    <d v="2018-10-10T00:00:00"/>
    <m/>
    <s v="303447056,10870"/>
    <b v="1"/>
    <m/>
    <s v="Zaúčtováno"/>
    <m/>
    <m/>
    <m/>
    <m/>
    <m/>
    <s v="Lexová Martina"/>
    <d v="2018-10-23T10:25:16"/>
    <s v="Hlavní činnost"/>
    <s v="UCOCH: ambulance"/>
    <m/>
    <m/>
    <m/>
    <m/>
    <m/>
    <m/>
    <m/>
    <x v="0"/>
    <x v="2"/>
    <s v="25"/>
  </r>
  <r>
    <s v="PP-2018-1-005246"/>
    <x v="1"/>
    <m/>
    <s v="150"/>
    <d v="2018-10-11T00:00:00"/>
    <m/>
    <n v="330.56"/>
    <s v="0822"/>
    <s v="26101000"/>
    <s v="HC"/>
    <s v="Zmeškalová Marie"/>
    <d v="2018-10-11T10:50:55"/>
    <d v="2018-10-11T00:00:00"/>
    <m/>
    <s v="303625831,10870"/>
    <b v="1"/>
    <m/>
    <s v="Zaúčtováno"/>
    <m/>
    <m/>
    <m/>
    <m/>
    <m/>
    <s v="Reifová Milada"/>
    <d v="2018-10-15T13:41:00"/>
    <s v="Hlavní činnost"/>
    <s v="PORGYN: ambulance - fetální medicína"/>
    <m/>
    <m/>
    <m/>
    <m/>
    <m/>
    <m/>
    <m/>
    <x v="0"/>
    <x v="2"/>
    <s v="08"/>
  </r>
  <r>
    <s v="PP-2018-1-005247"/>
    <x v="1"/>
    <m/>
    <s v="150"/>
    <d v="2018-10-11T00:00:00"/>
    <m/>
    <n v="82.64"/>
    <s v="0822"/>
    <s v="26101000"/>
    <s v="HC"/>
    <s v="Zmeškalová Marie"/>
    <d v="2018-10-11T10:51:39"/>
    <d v="2018-10-11T00:00:00"/>
    <m/>
    <s v="303625949,10870"/>
    <b v="1"/>
    <m/>
    <s v="Zaúčtováno"/>
    <m/>
    <m/>
    <m/>
    <m/>
    <m/>
    <s v="Reifová Milada"/>
    <d v="2018-10-15T13:35:02"/>
    <s v="Hlavní činnost"/>
    <s v="PORGYN: ambulance - fetální medicína"/>
    <m/>
    <m/>
    <m/>
    <m/>
    <m/>
    <m/>
    <m/>
    <x v="0"/>
    <x v="2"/>
    <s v="08"/>
  </r>
  <r>
    <s v="PP-2018-1-005268"/>
    <x v="2"/>
    <m/>
    <s v="150"/>
    <d v="2018-10-12T00:00:00"/>
    <m/>
    <n v="413.2"/>
    <s v="0822"/>
    <s v="26101000"/>
    <s v="HC"/>
    <s v="Zmeškalová Marie"/>
    <d v="2018-10-12T10:35:24"/>
    <d v="2018-10-12T00:00:00"/>
    <m/>
    <s v="303774421,10870"/>
    <b v="1"/>
    <m/>
    <s v="Zaúčtováno"/>
    <m/>
    <m/>
    <m/>
    <m/>
    <m/>
    <s v="Lexová Martina"/>
    <d v="2018-10-24T09:03:36"/>
    <s v="Hlavní činnost"/>
    <s v="PORGYN: ambulance - fetální medicína"/>
    <m/>
    <m/>
    <m/>
    <m/>
    <m/>
    <m/>
    <m/>
    <x v="0"/>
    <x v="2"/>
    <s v="08"/>
  </r>
  <r>
    <s v="PP-2018-1-005269"/>
    <x v="2"/>
    <m/>
    <s v="150"/>
    <d v="2018-10-12T00:00:00"/>
    <m/>
    <n v="82.64"/>
    <s v="0822"/>
    <s v="26101000"/>
    <s v="HC"/>
    <s v="Zmeškalová Marie"/>
    <d v="2018-10-12T10:37:00"/>
    <d v="2018-10-12T00:00:00"/>
    <m/>
    <s v="303774902,10870"/>
    <b v="1"/>
    <m/>
    <s v="Zaúčtováno"/>
    <m/>
    <m/>
    <m/>
    <m/>
    <m/>
    <s v="Lexová Martina"/>
    <d v="2018-10-24T08:59:09"/>
    <s v="Hlavní činnost"/>
    <s v="PORGYN: ambulance - fetální medicína"/>
    <m/>
    <m/>
    <m/>
    <m/>
    <m/>
    <m/>
    <m/>
    <x v="0"/>
    <x v="2"/>
    <s v="08"/>
  </r>
  <r>
    <s v="PP-2018-1-005315"/>
    <x v="2"/>
    <m/>
    <s v="150"/>
    <d v="2018-10-16T00:00:00"/>
    <m/>
    <n v="247.92"/>
    <s v="0822"/>
    <s v="26101000"/>
    <s v="HC"/>
    <s v="Zmeškalová Marie"/>
    <d v="2018-10-16T10:34:57"/>
    <d v="2018-10-16T00:00:00"/>
    <m/>
    <s v="304100878,10870"/>
    <b v="1"/>
    <m/>
    <s v="Zaúčtováno"/>
    <m/>
    <m/>
    <m/>
    <m/>
    <m/>
    <s v="Lexová Martina"/>
    <d v="2018-10-25T11:32:53"/>
    <s v="Hlavní činnost"/>
    <s v="PORGYN: ambulance - fetální medicína"/>
    <m/>
    <m/>
    <m/>
    <m/>
    <m/>
    <m/>
    <m/>
    <x v="0"/>
    <x v="2"/>
    <s v="08"/>
  </r>
  <r>
    <s v="PP-2018-1-005316"/>
    <x v="2"/>
    <m/>
    <s v="150"/>
    <d v="2018-10-16T00:00:00"/>
    <m/>
    <n v="82.64"/>
    <s v="0822"/>
    <s v="26101000"/>
    <s v="HC"/>
    <s v="Zmeškalová Marie"/>
    <d v="2018-10-16T10:36:53"/>
    <d v="2018-10-16T00:00:00"/>
    <m/>
    <s v="304101967,10870"/>
    <b v="1"/>
    <m/>
    <s v="Zaúčtováno"/>
    <m/>
    <m/>
    <m/>
    <m/>
    <m/>
    <s v="Lexová Martina"/>
    <d v="2018-10-25T11:28:41"/>
    <s v="Hlavní činnost"/>
    <s v="PORGYN: ambulance - fetální medicína"/>
    <m/>
    <m/>
    <m/>
    <m/>
    <m/>
    <m/>
    <m/>
    <x v="0"/>
    <x v="2"/>
    <s v="08"/>
  </r>
  <r>
    <s v="PP-2018-1-005317"/>
    <x v="2"/>
    <m/>
    <s v="150"/>
    <d v="2018-10-16T00:00:00"/>
    <m/>
    <n v="495.84"/>
    <s v="0822"/>
    <s v="26101000"/>
    <s v="HC"/>
    <s v="Zmeškalová Marie"/>
    <d v="2018-10-16T10:38:25"/>
    <d v="2018-10-16T00:00:00"/>
    <m/>
    <s v="304102768,10870"/>
    <b v="1"/>
    <m/>
    <s v="Zaúčtováno"/>
    <m/>
    <m/>
    <m/>
    <m/>
    <m/>
    <s v="Lexová Martina"/>
    <d v="2018-10-25T10:31:03"/>
    <s v="Hlavní činnost"/>
    <s v="PORGYN: ambulance - fetální medicína"/>
    <m/>
    <m/>
    <m/>
    <m/>
    <m/>
    <m/>
    <m/>
    <x v="0"/>
    <x v="2"/>
    <s v="08"/>
  </r>
  <r>
    <s v="PP-2018-1-005318"/>
    <x v="2"/>
    <m/>
    <s v="150"/>
    <d v="2018-10-16T00:00:00"/>
    <m/>
    <n v="165.28"/>
    <s v="0822"/>
    <s v="26101000"/>
    <s v="HC"/>
    <s v="Zmeškalová Marie"/>
    <d v="2018-10-16T10:40:04"/>
    <d v="2018-10-16T00:00:00"/>
    <m/>
    <s v="304103588,10870"/>
    <b v="1"/>
    <m/>
    <s v="Zaúčtováno"/>
    <m/>
    <m/>
    <m/>
    <m/>
    <m/>
    <s v="Lexová Martina"/>
    <d v="2018-10-25T10:25:03"/>
    <s v="Hlavní činnost"/>
    <s v="PORGYN: ambulance - fetální medicína"/>
    <m/>
    <m/>
    <m/>
    <m/>
    <m/>
    <m/>
    <m/>
    <x v="0"/>
    <x v="2"/>
    <s v="08"/>
  </r>
  <r>
    <s v="PP-2018-1-005351"/>
    <x v="1"/>
    <m/>
    <s v="150"/>
    <d v="2018-10-17T00:00:00"/>
    <m/>
    <n v="413.2"/>
    <s v="0822"/>
    <s v="26101000"/>
    <s v="HC"/>
    <s v="Zmeškalová Marie"/>
    <d v="2018-10-17T10:33:43"/>
    <d v="2018-10-17T00:00:00"/>
    <m/>
    <s v="304252382,10870"/>
    <b v="1"/>
    <m/>
    <s v="Zaúčtováno"/>
    <m/>
    <m/>
    <m/>
    <m/>
    <m/>
    <s v="Reifová Milada"/>
    <d v="2018-10-19T13:54:21"/>
    <s v="Hlavní činnost"/>
    <s v="PORGYN: ambulance - fetální medicína"/>
    <m/>
    <m/>
    <m/>
    <m/>
    <m/>
    <m/>
    <m/>
    <x v="0"/>
    <x v="2"/>
    <s v="08"/>
  </r>
  <r>
    <s v="PP-2018-1-005384"/>
    <x v="2"/>
    <m/>
    <s v="150"/>
    <d v="2018-10-18T00:00:00"/>
    <m/>
    <n v="661.12"/>
    <s v="0822"/>
    <s v="26101000"/>
    <s v="HC"/>
    <s v="Zmeškalová Marie"/>
    <d v="2018-10-18T10:38:14"/>
    <d v="2018-10-18T00:00:00"/>
    <m/>
    <s v="304390626,10870"/>
    <b v="1"/>
    <m/>
    <s v="Zaúčtováno"/>
    <m/>
    <m/>
    <m/>
    <m/>
    <m/>
    <s v="Lexová Martina"/>
    <d v="2018-11-05T12:23:08"/>
    <s v="Hlavní činnost"/>
    <s v="PORGYN: ambulance - fetální medicína"/>
    <m/>
    <m/>
    <m/>
    <m/>
    <m/>
    <m/>
    <m/>
    <x v="0"/>
    <x v="2"/>
    <s v="08"/>
  </r>
  <r>
    <s v="PP-2018-1-005435"/>
    <x v="2"/>
    <m/>
    <s v="150"/>
    <d v="2018-10-22T00:00:00"/>
    <m/>
    <n v="330.56"/>
    <s v="0822"/>
    <s v="26101000"/>
    <s v="HC"/>
    <s v="Zmeškalová Marie"/>
    <d v="2018-10-22T10:59:14"/>
    <d v="2018-10-22T00:00:00"/>
    <m/>
    <s v="304716315,10870"/>
    <b v="1"/>
    <m/>
    <s v="Zaúčtováno"/>
    <m/>
    <m/>
    <m/>
    <m/>
    <m/>
    <s v="Lexová Martina"/>
    <d v="2018-11-05T13:07:33"/>
    <s v="Hlavní činnost"/>
    <s v="PORGYN: ambulance - fetální medicína"/>
    <m/>
    <m/>
    <m/>
    <m/>
    <m/>
    <m/>
    <m/>
    <x v="0"/>
    <x v="2"/>
    <s v="08"/>
  </r>
  <r>
    <s v="PP-2018-1-005436"/>
    <x v="2"/>
    <m/>
    <s v="150"/>
    <d v="2018-10-22T00:00:00"/>
    <m/>
    <n v="330.56"/>
    <s v="0822"/>
    <s v="26101000"/>
    <s v="HC"/>
    <s v="Zmeškalová Marie"/>
    <d v="2018-10-22T11:00:59"/>
    <d v="2018-10-22T00:00:00"/>
    <m/>
    <s v="304716589,10870"/>
    <b v="1"/>
    <m/>
    <s v="Zaúčtováno"/>
    <m/>
    <m/>
    <m/>
    <m/>
    <m/>
    <s v="Lexová Martina"/>
    <d v="2018-11-08T08:36:02"/>
    <s v="Hlavní činnost"/>
    <s v="PORGYN: ambulance - fetální medicína"/>
    <m/>
    <m/>
    <m/>
    <m/>
    <m/>
    <m/>
    <m/>
    <x v="0"/>
    <x v="2"/>
    <s v="08"/>
  </r>
  <r>
    <s v="PP-2018-1-005437"/>
    <x v="2"/>
    <m/>
    <s v="150"/>
    <d v="2018-10-22T00:00:00"/>
    <m/>
    <n v="165.28"/>
    <s v="0822"/>
    <s v="26101000"/>
    <s v="HC"/>
    <s v="Zmeškalová Marie"/>
    <d v="2018-10-22T11:02:30"/>
    <d v="2018-10-22T00:00:00"/>
    <m/>
    <s v="304716885,10870"/>
    <b v="1"/>
    <m/>
    <s v="Zaúčtováno"/>
    <m/>
    <m/>
    <m/>
    <m/>
    <m/>
    <s v="Lexová Martina"/>
    <d v="2018-11-05T13:09:13"/>
    <s v="Hlavní činnost"/>
    <s v="PORGYN: ambulance - fetální medicína"/>
    <m/>
    <m/>
    <m/>
    <m/>
    <m/>
    <m/>
    <m/>
    <x v="0"/>
    <x v="2"/>
    <s v="08"/>
  </r>
  <r>
    <s v="PP-2018-1-005438"/>
    <x v="2"/>
    <m/>
    <s v="150"/>
    <d v="2018-10-22T00:00:00"/>
    <m/>
    <n v="165.28"/>
    <s v="0822"/>
    <s v="26101000"/>
    <s v="HC"/>
    <s v="Zmeškalová Marie"/>
    <d v="2018-10-22T11:04:22"/>
    <d v="2018-10-22T00:00:00"/>
    <m/>
    <s v="304717324,10870"/>
    <b v="1"/>
    <m/>
    <s v="Zaúčtováno"/>
    <m/>
    <m/>
    <m/>
    <m/>
    <m/>
    <s v="Lexová Martina"/>
    <d v="2018-11-05T13:12:09"/>
    <s v="Hlavní činnost"/>
    <s v="PORGYN: ambulance - fetální medicína"/>
    <m/>
    <m/>
    <m/>
    <m/>
    <m/>
    <m/>
    <m/>
    <x v="0"/>
    <x v="2"/>
    <s v="08"/>
  </r>
  <r>
    <s v="PP-2018-1-005461"/>
    <x v="1"/>
    <m/>
    <s v="150"/>
    <d v="2018-10-23T00:00:00"/>
    <m/>
    <n v="578.48"/>
    <s v="0822"/>
    <s v="26101000"/>
    <s v="HC"/>
    <s v="Zmeškalová Marie"/>
    <d v="2018-10-23T10:35:19"/>
    <d v="2018-10-23T00:00:00"/>
    <m/>
    <s v="304860375,10870"/>
    <b v="1"/>
    <m/>
    <s v="Zaúčtováno"/>
    <m/>
    <m/>
    <m/>
    <m/>
    <m/>
    <s v="Reifová Milada"/>
    <d v="2018-10-24T13:00:12"/>
    <s v="Hlavní činnost"/>
    <s v="PORGYN: ambulance - fetální medicína"/>
    <m/>
    <m/>
    <m/>
    <m/>
    <m/>
    <m/>
    <m/>
    <x v="0"/>
    <x v="2"/>
    <s v="08"/>
  </r>
  <r>
    <s v="PP-2018-1-005462"/>
    <x v="1"/>
    <m/>
    <s v="150"/>
    <d v="2018-10-23T00:00:00"/>
    <m/>
    <n v="165.28"/>
    <s v="0822"/>
    <s v="26101000"/>
    <s v="HC"/>
    <s v="Zmeškalová Marie"/>
    <d v="2018-10-23T10:37:01"/>
    <d v="2018-10-23T00:00:00"/>
    <m/>
    <s v="304860880,10870"/>
    <b v="1"/>
    <m/>
    <s v="Zaúčtováno"/>
    <m/>
    <m/>
    <m/>
    <m/>
    <m/>
    <s v="Reifová Milada"/>
    <d v="2018-10-24T13:12:09"/>
    <s v="Hlavní činnost"/>
    <s v="PORGYN: ambulance - fetální medicína"/>
    <m/>
    <m/>
    <m/>
    <m/>
    <m/>
    <m/>
    <m/>
    <x v="0"/>
    <x v="2"/>
    <s v="08"/>
  </r>
  <r>
    <s v="PP-2018-1-005485"/>
    <x v="2"/>
    <m/>
    <s v="150"/>
    <d v="2018-10-24T00:00:00"/>
    <m/>
    <n v="247.92"/>
    <s v="0822"/>
    <s v="26101000"/>
    <s v="HC"/>
    <s v="Zmeškalová Marie"/>
    <d v="2018-10-24T10:41:58"/>
    <d v="2018-10-24T00:00:00"/>
    <m/>
    <s v="305009150,10870"/>
    <b v="1"/>
    <m/>
    <s v="Zaúčtováno"/>
    <m/>
    <m/>
    <m/>
    <m/>
    <m/>
    <s v="Lexová Martina"/>
    <d v="2018-11-05T12:43:33"/>
    <s v="Hlavní činnost"/>
    <s v="PORGYN: ambulance - fetální medicína"/>
    <m/>
    <m/>
    <m/>
    <m/>
    <m/>
    <m/>
    <m/>
    <x v="0"/>
    <x v="2"/>
    <s v="08"/>
  </r>
  <r>
    <s v="PP-2018-1-005486"/>
    <x v="2"/>
    <m/>
    <s v="150"/>
    <d v="2018-10-24T00:00:00"/>
    <m/>
    <n v="82.64"/>
    <s v="0822"/>
    <s v="26101000"/>
    <s v="HC"/>
    <s v="Zmeškalová Marie"/>
    <d v="2018-10-24T10:43:23"/>
    <d v="2018-10-24T00:00:00"/>
    <m/>
    <s v="305009866,10870"/>
    <b v="1"/>
    <m/>
    <s v="Zaúčtováno"/>
    <m/>
    <m/>
    <m/>
    <m/>
    <m/>
    <s v="Lexová Martina"/>
    <d v="2018-11-05T12:46:22"/>
    <s v="Hlavní činnost"/>
    <s v="PORGYN: ambulance - fetální medicína"/>
    <m/>
    <m/>
    <m/>
    <m/>
    <m/>
    <m/>
    <m/>
    <x v="0"/>
    <x v="2"/>
    <s v="08"/>
  </r>
  <r>
    <s v="PP-2018-1-005521"/>
    <x v="1"/>
    <m/>
    <s v="150"/>
    <d v="2018-10-25T00:00:00"/>
    <m/>
    <n v="82.64"/>
    <s v="0822"/>
    <s v="26101000"/>
    <s v="HC"/>
    <s v="Zmeškalová Marie"/>
    <d v="2018-10-25T11:07:01"/>
    <d v="2018-10-25T00:00:00"/>
    <m/>
    <s v="305131859,10870"/>
    <b v="1"/>
    <m/>
    <s v="Zaúčtováno"/>
    <m/>
    <m/>
    <m/>
    <m/>
    <m/>
    <s v="Reifová Milada"/>
    <d v="2018-10-30T12:07:13"/>
    <s v="Hlavní činnost"/>
    <s v="PORGYN: ambulance - fetální medicína"/>
    <m/>
    <m/>
    <m/>
    <m/>
    <m/>
    <m/>
    <m/>
    <x v="0"/>
    <x v="2"/>
    <s v="08"/>
  </r>
  <r>
    <s v="PP-2018-1-005542"/>
    <x v="2"/>
    <m/>
    <s v="150"/>
    <d v="2018-10-26T00:00:00"/>
    <m/>
    <n v="247.92"/>
    <s v="0822"/>
    <s v="26101000"/>
    <s v="HC"/>
    <s v="Zmeškalová Marie"/>
    <d v="2018-10-26T10:42:46"/>
    <d v="2018-10-26T00:00:00"/>
    <m/>
    <s v="305232759,10870"/>
    <b v="1"/>
    <m/>
    <s v="Zaúčtováno"/>
    <m/>
    <m/>
    <m/>
    <m/>
    <m/>
    <s v="Lexová Martina"/>
    <d v="2018-11-05T12:53:29"/>
    <s v="Hlavní činnost"/>
    <s v="PORGYN: ambulance - fetální medicína"/>
    <m/>
    <m/>
    <m/>
    <m/>
    <m/>
    <m/>
    <m/>
    <x v="0"/>
    <x v="2"/>
    <s v="08"/>
  </r>
  <r>
    <s v="PP-2018-1-005543"/>
    <x v="2"/>
    <m/>
    <s v="150"/>
    <d v="2018-10-26T00:00:00"/>
    <m/>
    <n v="82.64"/>
    <s v="0822"/>
    <s v="26101000"/>
    <s v="HC"/>
    <s v="Zmeškalová Marie"/>
    <d v="2018-10-26T10:44:04"/>
    <d v="2018-10-26T00:00:00"/>
    <m/>
    <s v="305232936,10870"/>
    <b v="1"/>
    <m/>
    <s v="Zaúčtováno"/>
    <m/>
    <m/>
    <m/>
    <m/>
    <m/>
    <s v="Lexová Martina"/>
    <d v="2018-11-05T12:56:02"/>
    <s v="Hlavní činnost"/>
    <s v="PORGYN: ambulance - fetální medicína"/>
    <m/>
    <m/>
    <m/>
    <m/>
    <m/>
    <m/>
    <m/>
    <x v="0"/>
    <x v="2"/>
    <s v="08"/>
  </r>
  <r>
    <s v="PP-2018-1-005575"/>
    <x v="1"/>
    <m/>
    <s v="150"/>
    <d v="2018-10-29T00:00:00"/>
    <m/>
    <n v="82.64"/>
    <s v="0822"/>
    <s v="26101000"/>
    <s v="HC"/>
    <s v="Zmeškalová Marie"/>
    <d v="2018-10-29T10:39:23"/>
    <d v="2018-10-29T00:00:00"/>
    <m/>
    <s v="305349180,10870"/>
    <b v="1"/>
    <m/>
    <s v="Zaúčtováno"/>
    <m/>
    <m/>
    <m/>
    <m/>
    <m/>
    <s v="Reifová Milada"/>
    <d v="2018-11-01T13:10:22"/>
    <s v="Hlavní činnost"/>
    <s v="PORGYN: ambulance - fetální medicína"/>
    <m/>
    <m/>
    <m/>
    <m/>
    <m/>
    <m/>
    <m/>
    <x v="0"/>
    <x v="2"/>
    <s v="08"/>
  </r>
  <r>
    <s v="PP-2018-1-005576"/>
    <x v="1"/>
    <m/>
    <s v="150"/>
    <d v="2018-10-29T00:00:00"/>
    <m/>
    <n v="82.64"/>
    <s v="0822"/>
    <s v="26101000"/>
    <s v="HC"/>
    <s v="Zmeškalová Marie"/>
    <d v="2018-10-29T10:40:48"/>
    <d v="2018-10-29T00:00:00"/>
    <m/>
    <s v="305349632,10870"/>
    <b v="1"/>
    <m/>
    <s v="Zaúčtováno"/>
    <m/>
    <m/>
    <m/>
    <m/>
    <m/>
    <s v="Reifová Milada"/>
    <d v="2018-11-01T12:36:25"/>
    <s v="Hlavní činnost"/>
    <s v="PORGYN: ambulance - fetální medicína"/>
    <m/>
    <m/>
    <m/>
    <m/>
    <m/>
    <m/>
    <m/>
    <x v="0"/>
    <x v="2"/>
    <s v="08"/>
  </r>
  <r>
    <s v="PP-2018-1-005602"/>
    <x v="4"/>
    <m/>
    <s v="150"/>
    <d v="2018-10-30T00:00:00"/>
    <m/>
    <n v="132.22"/>
    <s v="2521"/>
    <s v="26101000"/>
    <s v="HC"/>
    <s v="Ošťádalová Irena"/>
    <d v="2018-10-30T10:32:56"/>
    <d v="2018-10-30T00:00:00"/>
    <m/>
    <s v="305474004,10870"/>
    <b v="1"/>
    <m/>
    <s v="Zaúčtováno"/>
    <m/>
    <m/>
    <m/>
    <m/>
    <m/>
    <s v="Lexová Martina"/>
    <d v="2018-11-06T09:46:35"/>
    <s v="Hlavní činnost"/>
    <s v="UCOCH: ambulance"/>
    <m/>
    <m/>
    <m/>
    <m/>
    <m/>
    <m/>
    <m/>
    <x v="0"/>
    <x v="2"/>
    <s v="25"/>
  </r>
  <r>
    <s v="PP-2018-1-005603"/>
    <x v="2"/>
    <m/>
    <s v="150"/>
    <d v="2018-10-30T00:00:00"/>
    <m/>
    <n v="165.28"/>
    <s v="0822"/>
    <s v="26101000"/>
    <s v="HC"/>
    <s v="Zmeškalová Marie"/>
    <d v="2018-10-30T10:39:54"/>
    <d v="2018-10-30T00:00:00"/>
    <m/>
    <s v="305475702,10870"/>
    <b v="1"/>
    <m/>
    <s v="Zaúčtováno"/>
    <m/>
    <m/>
    <m/>
    <m/>
    <m/>
    <s v="Lexová Martina"/>
    <d v="2018-11-06T09:52:36"/>
    <s v="Hlavní činnost"/>
    <s v="PORGYN: ambulance - fetální medicína"/>
    <m/>
    <m/>
    <m/>
    <m/>
    <m/>
    <m/>
    <m/>
    <x v="0"/>
    <x v="2"/>
    <s v="08"/>
  </r>
  <r>
    <s v="PP-2018-1-005604"/>
    <x v="2"/>
    <m/>
    <s v="150"/>
    <d v="2018-10-30T00:00:00"/>
    <m/>
    <n v="247.92"/>
    <s v="0822"/>
    <s v="26101000"/>
    <s v="HC"/>
    <s v="Zmeškalová Marie"/>
    <d v="2018-10-30T10:41:20"/>
    <d v="2018-10-30T00:00:00"/>
    <m/>
    <s v="305476534,10870"/>
    <b v="1"/>
    <m/>
    <s v="Zaúčtováno"/>
    <m/>
    <m/>
    <m/>
    <m/>
    <m/>
    <s v="Lexová Martina"/>
    <d v="2018-11-06T09:55:05"/>
    <s v="Hlavní činnost"/>
    <s v="PORGYN: ambulance - fetální medicína"/>
    <m/>
    <m/>
    <m/>
    <m/>
    <m/>
    <m/>
    <m/>
    <x v="0"/>
    <x v="2"/>
    <s v="08"/>
  </r>
  <r>
    <s v="PP-2018-1-005642"/>
    <x v="1"/>
    <m/>
    <s v="150"/>
    <d v="2018-10-31T00:00:00"/>
    <m/>
    <n v="1074.32"/>
    <s v="0822"/>
    <s v="26101000"/>
    <s v="HC"/>
    <s v="Zmeškalová Marie"/>
    <d v="2018-10-31T10:37:50"/>
    <d v="2018-10-31T00:00:00"/>
    <m/>
    <s v="305586343,10870"/>
    <b v="1"/>
    <m/>
    <s v="Zaúčtováno"/>
    <m/>
    <m/>
    <m/>
    <m/>
    <m/>
    <s v="Reifová Milada"/>
    <d v="2018-11-05T08:29:57"/>
    <s v="Hlavní činnost"/>
    <s v="PORGYN: ambulance - fetální medicína"/>
    <m/>
    <m/>
    <m/>
    <m/>
    <m/>
    <m/>
    <m/>
    <x v="0"/>
    <x v="2"/>
    <s v="08"/>
  </r>
  <r>
    <s v="PP-2018-1-005643"/>
    <x v="1"/>
    <m/>
    <s v="150"/>
    <d v="2018-10-31T00:00:00"/>
    <m/>
    <n v="82.64"/>
    <s v="0822"/>
    <s v="26101000"/>
    <s v="HC"/>
    <s v="Zmeškalová Marie"/>
    <d v="2018-10-31T10:39:21"/>
    <d v="2018-10-31T00:00:00"/>
    <m/>
    <s v="305586501,10870"/>
    <b v="1"/>
    <m/>
    <s v="Zaúčtováno"/>
    <m/>
    <m/>
    <m/>
    <m/>
    <m/>
    <s v="Reifová Milada"/>
    <d v="2018-11-05T08:39:13"/>
    <s v="Hlavní činnost"/>
    <s v="PORGYN: ambulance - fetální medicína"/>
    <m/>
    <m/>
    <m/>
    <m/>
    <m/>
    <m/>
    <m/>
    <x v="0"/>
    <x v="2"/>
    <s v="08"/>
  </r>
  <r>
    <s v="PP-2018-1-005644"/>
    <x v="3"/>
    <m/>
    <s v="150"/>
    <d v="2018-10-31T00:00:00"/>
    <m/>
    <n v="634.67999999999995"/>
    <s v="3451"/>
    <s v="26101000"/>
    <s v="HC"/>
    <s v="Tamásfi Kamila"/>
    <d v="2018-10-31T10:41:34"/>
    <d v="2018-10-31T00:00:00"/>
    <m/>
    <s v="305586938,10870"/>
    <b v="1"/>
    <m/>
    <s v="Zaúčtováno"/>
    <m/>
    <m/>
    <m/>
    <m/>
    <m/>
    <s v="Reifová Milada"/>
    <d v="2018-11-05T08:59:19"/>
    <s v="Hlavní činnost"/>
    <s v="RTG: přístr. pracoviště -SVLS + magnet. rezonance"/>
    <m/>
    <m/>
    <m/>
    <m/>
    <m/>
    <m/>
    <m/>
    <x v="0"/>
    <x v="2"/>
    <s v="34"/>
  </r>
  <r>
    <s v="PP-2018-1-005675"/>
    <x v="3"/>
    <m/>
    <s v="150"/>
    <d v="2018-11-01T00:00:00"/>
    <m/>
    <n v="52.89"/>
    <s v="2521"/>
    <s v="26101000"/>
    <s v="HC"/>
    <s v="Ošťádalová Irena"/>
    <d v="2018-11-01T10:14:41"/>
    <d v="2018-11-01T00:00:00"/>
    <m/>
    <s v="305741674,10870"/>
    <b v="1"/>
    <m/>
    <s v="Zaúčtováno"/>
    <m/>
    <m/>
    <m/>
    <m/>
    <m/>
    <s v="Reifová Milada"/>
    <d v="2018-11-08T09:35:51"/>
    <s v="Hlavní činnost"/>
    <s v="UCOCH: ambulance"/>
    <m/>
    <m/>
    <m/>
    <m/>
    <m/>
    <m/>
    <m/>
    <x v="0"/>
    <x v="3"/>
    <s v="25"/>
  </r>
  <r>
    <s v="PP-2018-1-005677"/>
    <x v="3"/>
    <m/>
    <s v="150"/>
    <d v="2018-11-01T00:00:00"/>
    <m/>
    <n v="79.33"/>
    <s v="2522"/>
    <s v="26101000"/>
    <s v="HC"/>
    <s v="Ošťádalová Irena"/>
    <d v="2018-11-01T10:19:45"/>
    <d v="2018-11-01T00:00:00"/>
    <m/>
    <s v="305744164,10870"/>
    <b v="1"/>
    <m/>
    <s v="Zaúčtováno"/>
    <m/>
    <m/>
    <m/>
    <m/>
    <m/>
    <s v="Reifová Milada"/>
    <d v="2018-11-07T14:32:03"/>
    <s v="Hlavní činnost"/>
    <s v="UCOCH: LPS stomatologická"/>
    <m/>
    <m/>
    <m/>
    <m/>
    <m/>
    <m/>
    <m/>
    <x v="0"/>
    <x v="3"/>
    <s v="25"/>
  </r>
  <r>
    <s v="PP-2018-1-005678"/>
    <x v="1"/>
    <m/>
    <s v="150"/>
    <d v="2018-11-01T00:00:00"/>
    <m/>
    <n v="82.64"/>
    <s v="0822"/>
    <s v="26101000"/>
    <s v="HC"/>
    <s v="Zmeškalová Marie"/>
    <d v="2018-11-01T10:41:44"/>
    <d v="2018-11-01T00:00:00"/>
    <m/>
    <s v="305752885,10870"/>
    <b v="1"/>
    <m/>
    <s v="Zaúčtováno"/>
    <m/>
    <m/>
    <m/>
    <m/>
    <m/>
    <s v="Reifová Milada"/>
    <d v="2018-11-07T14:00:27"/>
    <s v="Hlavní činnost"/>
    <s v="PORGYN: ambulance - fetální medicína"/>
    <m/>
    <m/>
    <m/>
    <m/>
    <m/>
    <m/>
    <m/>
    <x v="0"/>
    <x v="3"/>
    <s v="08"/>
  </r>
  <r>
    <s v="PP-2018-1-005679"/>
    <x v="1"/>
    <m/>
    <s v="150"/>
    <d v="2018-11-01T00:00:00"/>
    <m/>
    <n v="247.92"/>
    <s v="0822"/>
    <s v="26101000"/>
    <s v="HC"/>
    <s v="Zmeškalová Marie"/>
    <d v="2018-11-01T10:43:27"/>
    <d v="2018-11-01T00:00:00"/>
    <m/>
    <s v="305753488,10870"/>
    <b v="1"/>
    <m/>
    <s v="Zaúčtováno"/>
    <m/>
    <m/>
    <m/>
    <m/>
    <m/>
    <s v="Reifová Milada"/>
    <d v="2018-11-07T14:10:13"/>
    <s v="Hlavní činnost"/>
    <s v="PORGYN: ambulance - fetální medicína"/>
    <m/>
    <m/>
    <m/>
    <m/>
    <m/>
    <m/>
    <m/>
    <x v="0"/>
    <x v="3"/>
    <s v="08"/>
  </r>
  <r>
    <s v="PP-2018-1-005710"/>
    <x v="2"/>
    <m/>
    <s v="150"/>
    <d v="2018-11-02T00:00:00"/>
    <m/>
    <n v="413.2"/>
    <s v="0822"/>
    <s v="26101000"/>
    <s v="HC"/>
    <s v="Zmeškalová Marie"/>
    <d v="2018-11-02T10:30:40"/>
    <d v="2018-11-02T00:00:00"/>
    <m/>
    <s v="305900530,10870"/>
    <b v="1"/>
    <m/>
    <s v="Zaúčtováno"/>
    <m/>
    <m/>
    <m/>
    <m/>
    <m/>
    <s v="Lexová Martina"/>
    <d v="2018-11-16T16:55:01"/>
    <s v="Hlavní činnost"/>
    <s v="PORGYN: ambulance - fetální medicína"/>
    <m/>
    <m/>
    <m/>
    <m/>
    <m/>
    <m/>
    <m/>
    <x v="0"/>
    <x v="3"/>
    <s v="08"/>
  </r>
  <r>
    <s v="PP-2018-1-005734"/>
    <x v="1"/>
    <m/>
    <s v="150"/>
    <d v="2018-11-05T00:00:00"/>
    <m/>
    <n v="165.28"/>
    <s v="0822"/>
    <s v="26101000"/>
    <s v="HC"/>
    <s v="Zmeškalová Marie"/>
    <d v="2018-11-05T10:38:15"/>
    <d v="2018-11-05T00:00:00"/>
    <m/>
    <s v="306165253,10870"/>
    <b v="1"/>
    <m/>
    <s v="Zaúčtováno"/>
    <m/>
    <m/>
    <m/>
    <m/>
    <m/>
    <s v="Reifová Milada"/>
    <d v="2018-11-12T11:58:48"/>
    <s v="Hlavní činnost"/>
    <s v="PORGYN: ambulance - fetální medicína"/>
    <m/>
    <m/>
    <m/>
    <m/>
    <m/>
    <m/>
    <m/>
    <x v="0"/>
    <x v="3"/>
    <s v="08"/>
  </r>
  <r>
    <s v="PP-2018-1-005735"/>
    <x v="1"/>
    <m/>
    <s v="150"/>
    <d v="2018-11-05T00:00:00"/>
    <m/>
    <n v="247.92"/>
    <s v="0822"/>
    <s v="26101000"/>
    <s v="HC"/>
    <s v="Zmeškalová Marie"/>
    <d v="2018-11-05T10:39:41"/>
    <d v="2018-11-05T00:00:00"/>
    <m/>
    <s v="306165938,10870"/>
    <b v="1"/>
    <m/>
    <s v="Zaúčtováno"/>
    <m/>
    <m/>
    <m/>
    <m/>
    <m/>
    <s v="Reifová Milada"/>
    <d v="2018-11-12T11:52:00"/>
    <s v="Hlavní činnost"/>
    <s v="PORGYN: ambulance - fetální medicína"/>
    <m/>
    <m/>
    <m/>
    <m/>
    <m/>
    <m/>
    <m/>
    <x v="0"/>
    <x v="3"/>
    <s v="08"/>
  </r>
  <r>
    <s v="PP-2018-1-005757"/>
    <x v="2"/>
    <m/>
    <s v="150"/>
    <d v="2018-11-06T00:00:00"/>
    <m/>
    <n v="330.56"/>
    <s v="0822"/>
    <s v="26101000"/>
    <s v="HC"/>
    <s v="Zmeškalová Marie"/>
    <d v="2018-11-06T10:34:29"/>
    <d v="2018-11-06T00:00:00"/>
    <m/>
    <s v="306409250,10870"/>
    <b v="1"/>
    <m/>
    <s v="Zaúčtováno"/>
    <m/>
    <m/>
    <m/>
    <m/>
    <m/>
    <s v="Lexová Martina"/>
    <d v="2018-11-16T16:47:55"/>
    <s v="Hlavní činnost"/>
    <s v="PORGYN: ambulance - fetální medicína"/>
    <m/>
    <m/>
    <m/>
    <m/>
    <m/>
    <m/>
    <m/>
    <x v="0"/>
    <x v="3"/>
    <s v="08"/>
  </r>
  <r>
    <s v="PP-2018-1-005758"/>
    <x v="2"/>
    <m/>
    <s v="150"/>
    <d v="2018-11-06T00:00:00"/>
    <m/>
    <n v="330.56"/>
    <s v="0822"/>
    <s v="26101000"/>
    <s v="HC"/>
    <s v="Zmeškalová Marie"/>
    <d v="2018-11-06T10:36:06"/>
    <d v="2018-11-06T00:00:00"/>
    <m/>
    <s v="306409709,10870"/>
    <b v="1"/>
    <m/>
    <s v="Zaúčtováno"/>
    <m/>
    <m/>
    <m/>
    <m/>
    <m/>
    <s v="Lexová Martina"/>
    <d v="2018-12-05T14:11:43"/>
    <s v="Hlavní činnost"/>
    <s v="PORGYN: ambulance - fetální medicína"/>
    <m/>
    <m/>
    <m/>
    <m/>
    <m/>
    <m/>
    <m/>
    <x v="0"/>
    <x v="3"/>
    <s v="08"/>
  </r>
  <r>
    <s v="PP-2018-1-005811"/>
    <x v="2"/>
    <m/>
    <s v="150"/>
    <d v="2018-11-08T00:00:00"/>
    <m/>
    <n v="247.92"/>
    <s v="0822"/>
    <s v="26101000"/>
    <s v="HC"/>
    <s v="Zmeškalová Marie"/>
    <d v="2018-11-08T10:37:58"/>
    <d v="2018-11-08T00:00:00"/>
    <m/>
    <s v="306796061,10870"/>
    <b v="1"/>
    <m/>
    <s v="Zaúčtováno"/>
    <m/>
    <m/>
    <m/>
    <m/>
    <m/>
    <s v="Lexová Martina"/>
    <d v="2018-11-16T16:23:23"/>
    <s v="Hlavní činnost"/>
    <s v="PORGYN: ambulance - fetální medicína"/>
    <m/>
    <m/>
    <m/>
    <m/>
    <m/>
    <m/>
    <m/>
    <x v="0"/>
    <x v="3"/>
    <s v="08"/>
  </r>
  <r>
    <s v="PP-2018-1-005827"/>
    <x v="1"/>
    <m/>
    <s v="150"/>
    <d v="2018-11-09T00:00:00"/>
    <m/>
    <n v="165.28"/>
    <s v="0822"/>
    <s v="26101000"/>
    <s v="HC"/>
    <s v="Zmeškalová Marie"/>
    <d v="2018-11-09T10:47:15"/>
    <d v="2018-11-09T00:00:00"/>
    <m/>
    <s v="307111516,10870"/>
    <b v="1"/>
    <m/>
    <s v="Zaúčtováno"/>
    <m/>
    <m/>
    <m/>
    <m/>
    <m/>
    <s v="Reifová Milada"/>
    <d v="2018-11-14T13:50:43"/>
    <s v="Hlavní činnost"/>
    <s v="PORGYN: ambulance - fetální medicína"/>
    <m/>
    <m/>
    <m/>
    <m/>
    <m/>
    <m/>
    <m/>
    <x v="0"/>
    <x v="3"/>
    <s v="08"/>
  </r>
  <r>
    <s v="PP-2018-1-005860"/>
    <x v="2"/>
    <m/>
    <s v="150"/>
    <d v="2018-11-12T00:00:00"/>
    <m/>
    <n v="165.28"/>
    <s v="0822"/>
    <s v="26101000"/>
    <s v="HC"/>
    <s v="Zmeškalová Marie"/>
    <d v="2018-11-12T10:33:09"/>
    <d v="2018-11-12T00:00:00"/>
    <m/>
    <s v="307371460,10870"/>
    <b v="1"/>
    <m/>
    <s v="Zaúčtováno"/>
    <m/>
    <m/>
    <m/>
    <m/>
    <m/>
    <s v="Lexová Martina"/>
    <d v="2018-11-16T16:18:13"/>
    <s v="Hlavní činnost"/>
    <s v="PORGYN: ambulance - fetální medicína"/>
    <m/>
    <m/>
    <m/>
    <m/>
    <m/>
    <m/>
    <m/>
    <x v="0"/>
    <x v="3"/>
    <s v="08"/>
  </r>
  <r>
    <s v="PP-2018-1-005861"/>
    <x v="2"/>
    <m/>
    <s v="150"/>
    <d v="2018-11-12T00:00:00"/>
    <m/>
    <n v="165.28"/>
    <s v="0822"/>
    <s v="26101000"/>
    <s v="HC"/>
    <s v="Zmeškalová Marie"/>
    <d v="2018-11-12T10:34:53"/>
    <d v="2018-11-12T00:00:00"/>
    <m/>
    <s v="307372797,10870"/>
    <b v="1"/>
    <m/>
    <s v="Zaúčtováno"/>
    <m/>
    <m/>
    <m/>
    <m/>
    <m/>
    <s v="Lexová Martina"/>
    <d v="2018-11-16T16:20:40"/>
    <s v="Hlavní činnost"/>
    <s v="PORGYN: ambulance - fetální medicína"/>
    <m/>
    <m/>
    <m/>
    <m/>
    <m/>
    <m/>
    <m/>
    <x v="0"/>
    <x v="3"/>
    <s v="08"/>
  </r>
  <r>
    <s v="PP-2018-1-005888"/>
    <x v="1"/>
    <m/>
    <s v="150"/>
    <d v="2018-11-13T00:00:00"/>
    <m/>
    <n v="82.64"/>
    <s v="0822"/>
    <s v="26101000"/>
    <s v="HC"/>
    <s v="Zmeškalová Marie"/>
    <d v="2018-11-13T10:35:08"/>
    <d v="2018-11-13T00:00:00"/>
    <m/>
    <s v="307602552,10870"/>
    <b v="1"/>
    <m/>
    <s v="Zaúčtováno"/>
    <m/>
    <m/>
    <m/>
    <m/>
    <m/>
    <s v="Reifová Milada"/>
    <d v="2018-11-15T10:03:03"/>
    <s v="Hlavní činnost"/>
    <s v="PORGYN: ambulance - fetální medicína"/>
    <m/>
    <m/>
    <m/>
    <m/>
    <m/>
    <m/>
    <m/>
    <x v="0"/>
    <x v="3"/>
    <s v="08"/>
  </r>
  <r>
    <s v="PP-2018-1-005910"/>
    <x v="2"/>
    <m/>
    <s v="150"/>
    <d v="2018-11-14T00:00:00"/>
    <m/>
    <n v="413.2"/>
    <s v="0822"/>
    <s v="26101000"/>
    <s v="HC"/>
    <s v="Zmeškalová Marie"/>
    <d v="2018-11-14T10:35:42"/>
    <d v="2018-11-14T00:00:00"/>
    <m/>
    <s v="307808821,10870"/>
    <b v="1"/>
    <m/>
    <s v="Zaúčtováno"/>
    <m/>
    <m/>
    <m/>
    <m/>
    <m/>
    <s v="Lexová Martina"/>
    <d v="2018-11-27T10:10:20"/>
    <s v="Hlavní činnost"/>
    <s v="PORGYN: ambulance - fetální medicína"/>
    <m/>
    <m/>
    <m/>
    <m/>
    <m/>
    <m/>
    <m/>
    <x v="0"/>
    <x v="3"/>
    <s v="08"/>
  </r>
  <r>
    <s v="PP-2018-1-005952"/>
    <x v="4"/>
    <m/>
    <s v="150"/>
    <d v="2018-11-16T00:00:00"/>
    <m/>
    <n v="79.33"/>
    <s v="2521"/>
    <s v="26101000"/>
    <s v="HC"/>
    <s v="Ošťádalová Irena"/>
    <d v="2018-11-16T10:06:41"/>
    <d v="2018-11-16T00:00:00"/>
    <m/>
    <s v="308068163,10870"/>
    <b v="1"/>
    <m/>
    <s v="Zaúčtováno"/>
    <m/>
    <m/>
    <m/>
    <m/>
    <m/>
    <s v="Lexová Martina"/>
    <d v="2018-11-28T12:53:31"/>
    <s v="Hlavní činnost"/>
    <s v="UCOCH: ambulance"/>
    <m/>
    <m/>
    <m/>
    <m/>
    <m/>
    <m/>
    <m/>
    <x v="0"/>
    <x v="3"/>
    <s v="25"/>
  </r>
  <r>
    <s v="PP-2018-1-005954"/>
    <x v="2"/>
    <m/>
    <s v="150"/>
    <d v="2018-11-16T00:00:00"/>
    <m/>
    <n v="909.04"/>
    <s v="0822"/>
    <s v="26101000"/>
    <s v="HC"/>
    <s v="Zmeškalová Marie"/>
    <d v="2018-11-16T10:44:14"/>
    <d v="2018-11-16T00:00:00"/>
    <m/>
    <s v="308080687,10870"/>
    <b v="1"/>
    <m/>
    <s v="Zaúčtováno"/>
    <m/>
    <m/>
    <m/>
    <m/>
    <m/>
    <s v="Lexová Martina"/>
    <d v="2018-11-28T13:50:32"/>
    <s v="Hlavní činnost"/>
    <s v="PORGYN: ambulance - fetální medicína"/>
    <m/>
    <m/>
    <m/>
    <m/>
    <m/>
    <m/>
    <m/>
    <x v="0"/>
    <x v="3"/>
    <s v="08"/>
  </r>
  <r>
    <s v="PP-2018-1-005955"/>
    <x v="2"/>
    <m/>
    <s v="150"/>
    <d v="2018-11-16T00:00:00"/>
    <m/>
    <n v="165.28"/>
    <s v="0822"/>
    <s v="26101000"/>
    <s v="HC"/>
    <s v="Zmeškalová Marie"/>
    <d v="2018-11-16T10:45:20"/>
    <d v="2018-11-16T00:00:00"/>
    <m/>
    <s v="308081133,10870"/>
    <b v="1"/>
    <m/>
    <s v="Zaúčtováno"/>
    <m/>
    <m/>
    <m/>
    <m/>
    <m/>
    <s v="Lexová Martina"/>
    <d v="2018-11-28T13:40:38"/>
    <s v="Hlavní činnost"/>
    <s v="PORGYN: ambulance - fetální medicína"/>
    <m/>
    <m/>
    <m/>
    <m/>
    <m/>
    <m/>
    <m/>
    <x v="0"/>
    <x v="3"/>
    <s v="08"/>
  </r>
  <r>
    <s v="PP-2018-1-005957"/>
    <x v="2"/>
    <m/>
    <s v="150"/>
    <d v="2018-11-16T00:00:00"/>
    <m/>
    <n v="165.28"/>
    <s v="0822"/>
    <s v="26101000"/>
    <s v="HC"/>
    <s v="Zmeškalová Marie"/>
    <d v="2018-11-16T10:47:47"/>
    <d v="2018-11-16T00:00:00"/>
    <m/>
    <s v="308082341,10870"/>
    <b v="1"/>
    <m/>
    <s v="Zaúčtováno"/>
    <m/>
    <m/>
    <m/>
    <m/>
    <m/>
    <s v="Lexová Martina"/>
    <d v="2018-11-28T13:26:23"/>
    <s v="Hlavní činnost"/>
    <s v="PORGYN: ambulance - fetální medicína"/>
    <m/>
    <m/>
    <m/>
    <m/>
    <m/>
    <m/>
    <m/>
    <x v="0"/>
    <x v="3"/>
    <s v="08"/>
  </r>
  <r>
    <s v="PP-2018-1-005994"/>
    <x v="1"/>
    <m/>
    <s v="150"/>
    <d v="2018-11-19T00:00:00"/>
    <m/>
    <n v="82.64"/>
    <s v="0822"/>
    <s v="26101000"/>
    <s v="HC"/>
    <s v="Zmeškalová Marie"/>
    <d v="2018-11-19T11:23:36"/>
    <d v="2018-11-19T00:00:00"/>
    <m/>
    <s v="308266141,10870"/>
    <b v="1"/>
    <m/>
    <s v="Zaúčtováno"/>
    <m/>
    <m/>
    <m/>
    <m/>
    <m/>
    <s v="Reifová Milada"/>
    <d v="2018-11-20T11:29:47"/>
    <s v="Hlavní činnost"/>
    <s v="PORGYN: ambulance - fetální medicína"/>
    <m/>
    <m/>
    <m/>
    <m/>
    <m/>
    <m/>
    <m/>
    <x v="0"/>
    <x v="3"/>
    <s v="08"/>
  </r>
  <r>
    <s v="PP-2018-1-006017"/>
    <x v="2"/>
    <m/>
    <s v="150"/>
    <d v="2018-11-20T00:00:00"/>
    <m/>
    <n v="413.2"/>
    <s v="0822"/>
    <s v="26101000"/>
    <s v="HC"/>
    <s v="Zmeškalová Marie"/>
    <d v="2018-11-20T10:41:10"/>
    <d v="2018-11-20T00:00:00"/>
    <m/>
    <s v="308403528,10870"/>
    <b v="1"/>
    <m/>
    <s v="Zaúčtováno"/>
    <m/>
    <m/>
    <m/>
    <m/>
    <m/>
    <s v="Lexová Martina"/>
    <d v="2018-12-03T09:15:31"/>
    <s v="Hlavní činnost"/>
    <s v="PORGYN: ambulance - fetální medicína"/>
    <m/>
    <m/>
    <m/>
    <m/>
    <m/>
    <m/>
    <m/>
    <x v="0"/>
    <x v="3"/>
    <s v="08"/>
  </r>
  <r>
    <s v="PP-2018-1-006018"/>
    <x v="2"/>
    <m/>
    <s v="150"/>
    <d v="2018-11-20T00:00:00"/>
    <m/>
    <n v="82.64"/>
    <s v="0822"/>
    <s v="26101000"/>
    <s v="HC"/>
    <s v="Zmeškalová Marie"/>
    <d v="2018-11-20T10:42:32"/>
    <d v="2018-11-20T00:00:00"/>
    <m/>
    <s v="308403881,10870"/>
    <b v="1"/>
    <m/>
    <s v="Zaúčtováno"/>
    <m/>
    <m/>
    <m/>
    <m/>
    <m/>
    <s v="Lexová Martina"/>
    <d v="2018-12-03T09:22:35"/>
    <s v="Hlavní činnost"/>
    <s v="PORGYN: ambulance - fetální medicína"/>
    <m/>
    <m/>
    <m/>
    <m/>
    <m/>
    <m/>
    <m/>
    <x v="0"/>
    <x v="3"/>
    <s v="08"/>
  </r>
  <r>
    <s v="PP-2018-1-006042"/>
    <x v="1"/>
    <m/>
    <s v="150"/>
    <d v="2018-11-21T00:00:00"/>
    <m/>
    <n v="661.12"/>
    <s v="0822"/>
    <s v="26101000"/>
    <s v="HC"/>
    <s v="Zmeškalová Marie"/>
    <d v="2018-11-21T10:32:28"/>
    <d v="2018-11-21T00:00:00"/>
    <m/>
    <s v="308567201,10870"/>
    <b v="1"/>
    <m/>
    <s v="Zaúčtováno"/>
    <m/>
    <m/>
    <m/>
    <m/>
    <m/>
    <s v="Reifová Milada"/>
    <d v="2018-11-22T11:42:37"/>
    <s v="Hlavní činnost"/>
    <s v="PORGYN: ambulance - fetální medicína"/>
    <m/>
    <m/>
    <m/>
    <m/>
    <m/>
    <m/>
    <m/>
    <x v="0"/>
    <x v="3"/>
    <s v="08"/>
  </r>
  <r>
    <s v="PP-2018-1-006060"/>
    <x v="5"/>
    <m/>
    <s v="150"/>
    <d v="2018-11-22T00:00:00"/>
    <m/>
    <n v="247.92"/>
    <s v="0822"/>
    <s v="26101000"/>
    <s v="HC"/>
    <s v="Zmeškalová Marie"/>
    <d v="2018-11-22T10:34:42"/>
    <d v="2018-11-22T00:00:00"/>
    <m/>
    <s v="308699769,10870"/>
    <b v="1"/>
    <m/>
    <s v="Zaúčtováno"/>
    <m/>
    <m/>
    <m/>
    <m/>
    <m/>
    <s v="Lexová Martina"/>
    <d v="2018-11-29T10:38:42"/>
    <s v="Hlavní činnost"/>
    <s v="PORGYN: ambulance - fetální medicína"/>
    <m/>
    <m/>
    <m/>
    <m/>
    <m/>
    <m/>
    <m/>
    <x v="0"/>
    <x v="3"/>
    <s v="08"/>
  </r>
  <r>
    <s v="PP-2018-1-006094"/>
    <x v="1"/>
    <m/>
    <s v="150"/>
    <d v="2018-11-23T00:00:00"/>
    <m/>
    <n v="165.28"/>
    <s v="0822"/>
    <s v="26101000"/>
    <s v="HC"/>
    <s v="Zmeškalová Marie"/>
    <d v="2018-11-23T10:39:11"/>
    <d v="2018-11-23T00:00:00"/>
    <m/>
    <s v="308843624,10870"/>
    <b v="1"/>
    <m/>
    <s v="Zaúčtováno"/>
    <m/>
    <m/>
    <m/>
    <m/>
    <m/>
    <s v="Reifová Milada"/>
    <d v="2018-11-27T13:11:01"/>
    <s v="Hlavní činnost"/>
    <s v="PORGYN: ambulance - fetální medicína"/>
    <m/>
    <m/>
    <m/>
    <m/>
    <m/>
    <m/>
    <m/>
    <x v="0"/>
    <x v="3"/>
    <s v="08"/>
  </r>
  <r>
    <s v="PP-2018-1-006149"/>
    <x v="1"/>
    <m/>
    <s v="150"/>
    <d v="2018-11-27T00:00:00"/>
    <m/>
    <n v="330.56"/>
    <s v="0822"/>
    <s v="26101000"/>
    <s v="HC"/>
    <s v="Zmeškalová Marie"/>
    <d v="2018-11-27T10:48:59"/>
    <d v="2018-11-27T00:00:00"/>
    <m/>
    <s v="309076364,10870"/>
    <b v="1"/>
    <m/>
    <s v="Zaúčtováno"/>
    <m/>
    <m/>
    <m/>
    <m/>
    <m/>
    <s v="Reifová Milada"/>
    <d v="2018-11-28T13:16:28"/>
    <s v="Hlavní činnost"/>
    <s v="PORGYN: ambulance - fetální medicína"/>
    <m/>
    <m/>
    <m/>
    <m/>
    <m/>
    <m/>
    <m/>
    <x v="0"/>
    <x v="3"/>
    <s v="08"/>
  </r>
  <r>
    <s v="PP-2018-1-006175"/>
    <x v="2"/>
    <m/>
    <s v="150"/>
    <d v="2018-11-28T00:00:00"/>
    <m/>
    <n v="165.28"/>
    <s v="0822"/>
    <s v="26101000"/>
    <s v="HC"/>
    <s v="Jabůrková Vladimíra"/>
    <d v="2018-11-28T10:50:48"/>
    <d v="2018-11-28T00:00:00"/>
    <m/>
    <s v="309215558,10870"/>
    <b v="1"/>
    <m/>
    <s v="Zaúčtováno"/>
    <m/>
    <m/>
    <m/>
    <m/>
    <m/>
    <s v="Lexová Martina"/>
    <d v="2018-12-03T12:04:48"/>
    <s v="Hlavní činnost"/>
    <s v="PORGYN: ambulance - fetální medicína"/>
    <m/>
    <m/>
    <m/>
    <m/>
    <m/>
    <m/>
    <m/>
    <x v="0"/>
    <x v="3"/>
    <s v="08"/>
  </r>
  <r>
    <s v="PP-2018-1-006201"/>
    <x v="1"/>
    <m/>
    <s v="150"/>
    <d v="2018-11-29T00:00:00"/>
    <m/>
    <n v="330.56"/>
    <s v="0822"/>
    <s v="26101000"/>
    <s v="HC"/>
    <s v="Jabůrková Vladimíra"/>
    <d v="2018-11-29T10:42:41"/>
    <d v="2018-11-29T00:00:00"/>
    <m/>
    <s v="309350551,10870"/>
    <b v="1"/>
    <m/>
    <s v="Zaúčtováno"/>
    <m/>
    <m/>
    <m/>
    <m/>
    <m/>
    <s v="Reifová Milada"/>
    <d v="2018-12-03T12:19:04"/>
    <s v="Hlavní činnost"/>
    <s v="PORGYN: ambulance - fetální medicína"/>
    <m/>
    <m/>
    <m/>
    <m/>
    <m/>
    <m/>
    <m/>
    <x v="0"/>
    <x v="3"/>
    <s v="08"/>
  </r>
  <r>
    <s v="PP-2018-1-006231"/>
    <x v="4"/>
    <m/>
    <s v="150"/>
    <d v="2018-11-30T00:00:00"/>
    <m/>
    <n v="158.66999999999999"/>
    <s v="2521"/>
    <s v="26101000"/>
    <s v="HC"/>
    <s v="Ošťádalová Irena"/>
    <d v="2018-11-30T10:40:44"/>
    <d v="2018-11-30T00:00:00"/>
    <m/>
    <s v="309496690,10870"/>
    <b v="1"/>
    <m/>
    <s v="Zaúčtováno"/>
    <m/>
    <m/>
    <m/>
    <m/>
    <m/>
    <s v="Lexová Martina"/>
    <d v="2018-12-04T08:16:05"/>
    <s v="Hlavní činnost"/>
    <s v="UCOCH: ambulance"/>
    <m/>
    <m/>
    <m/>
    <m/>
    <m/>
    <m/>
    <m/>
    <x v="0"/>
    <x v="3"/>
    <s v="25"/>
  </r>
  <r>
    <s v="PP-2018-1-006232"/>
    <x v="2"/>
    <m/>
    <s v="150"/>
    <d v="2018-11-30T00:00:00"/>
    <m/>
    <n v="165.28"/>
    <s v="0822"/>
    <s v="26101000"/>
    <s v="HC"/>
    <s v="Jabůrková Vladimíra"/>
    <d v="2018-11-30T10:43:25"/>
    <d v="2018-11-30T00:00:00"/>
    <m/>
    <s v="309497398,10870"/>
    <b v="1"/>
    <m/>
    <s v="Zaúčtováno"/>
    <m/>
    <m/>
    <m/>
    <m/>
    <m/>
    <s v="Lexová Martina"/>
    <d v="2018-12-04T08:20:49"/>
    <s v="Hlavní činnost"/>
    <s v="PORGYN: ambulance - fetální medicína"/>
    <m/>
    <m/>
    <m/>
    <m/>
    <m/>
    <m/>
    <m/>
    <x v="0"/>
    <x v="3"/>
    <s v="08"/>
  </r>
  <r>
    <s v="PP-2018-1-006273"/>
    <x v="3"/>
    <m/>
    <s v="150"/>
    <d v="2018-12-03T00:00:00"/>
    <m/>
    <n v="26.44"/>
    <s v="2522"/>
    <s v="26101000"/>
    <s v="HC"/>
    <s v="Ošťádalová Irena"/>
    <d v="2018-12-03T09:59:52"/>
    <d v="2018-12-03T00:00:00"/>
    <m/>
    <s v="309698346,10870"/>
    <b v="1"/>
    <m/>
    <s v="Zaúčtováno"/>
    <m/>
    <m/>
    <m/>
    <m/>
    <m/>
    <s v="Reifová Milada"/>
    <d v="2018-12-06T10:17:53"/>
    <s v="Hlavní činnost"/>
    <s v="UCOCH: LPS stomatologická"/>
    <m/>
    <m/>
    <m/>
    <m/>
    <m/>
    <m/>
    <m/>
    <x v="0"/>
    <x v="0"/>
    <s v="25"/>
  </r>
  <r>
    <s v="PP-2018-1-006274"/>
    <x v="3"/>
    <m/>
    <s v="150"/>
    <d v="2018-12-03T00:00:00"/>
    <m/>
    <n v="26.44"/>
    <s v="2521"/>
    <s v="26101000"/>
    <s v="HC"/>
    <s v="Ošťádalová Irena"/>
    <d v="2018-12-03T10:02:43"/>
    <d v="2018-12-03T00:00:00"/>
    <m/>
    <s v="309700023,10870"/>
    <b v="1"/>
    <m/>
    <s v="Zaúčtováno"/>
    <m/>
    <m/>
    <m/>
    <m/>
    <m/>
    <s v="Reifová Milada"/>
    <d v="2018-12-06T10:09:42"/>
    <s v="Hlavní činnost"/>
    <s v="UCOCH: ambulance"/>
    <m/>
    <m/>
    <m/>
    <m/>
    <m/>
    <m/>
    <m/>
    <x v="0"/>
    <x v="0"/>
    <s v="25"/>
  </r>
  <r>
    <s v="PP-2018-1-006279"/>
    <x v="1"/>
    <m/>
    <s v="150"/>
    <d v="2018-12-03T00:00:00"/>
    <m/>
    <n v="82.64"/>
    <s v="0822"/>
    <s v="26101000"/>
    <s v="HC"/>
    <s v="Zmeškalová Marie"/>
    <d v="2018-12-03T10:44:09"/>
    <d v="2018-12-03T00:00:00"/>
    <m/>
    <s v="309720757,10870"/>
    <b v="1"/>
    <m/>
    <s v="Zaúčtováno"/>
    <m/>
    <m/>
    <m/>
    <m/>
    <m/>
    <s v="Reifová Milada"/>
    <d v="2018-12-05T14:09:57"/>
    <s v="Hlavní činnost"/>
    <s v="PORGYN: ambulance - fetální medicína"/>
    <m/>
    <m/>
    <m/>
    <m/>
    <m/>
    <m/>
    <m/>
    <x v="0"/>
    <x v="0"/>
    <s v="08"/>
  </r>
  <r>
    <s v="PP-2018-1-006280"/>
    <x v="1"/>
    <m/>
    <s v="150"/>
    <d v="2018-12-03T00:00:00"/>
    <m/>
    <n v="165.28"/>
    <s v="0822"/>
    <s v="26101000"/>
    <s v="HC"/>
    <s v="Zmeškalová Marie"/>
    <d v="2018-12-03T10:46:14"/>
    <d v="2018-12-03T00:00:00"/>
    <m/>
    <s v="309721614,10870"/>
    <b v="1"/>
    <m/>
    <s v="Zaúčtováno"/>
    <m/>
    <m/>
    <m/>
    <m/>
    <m/>
    <s v="Reifová Milada"/>
    <d v="2018-12-05T14:04:11"/>
    <s v="Hlavní činnost"/>
    <s v="PORGYN: ambulance - fetální medicína"/>
    <m/>
    <m/>
    <m/>
    <m/>
    <m/>
    <m/>
    <m/>
    <x v="0"/>
    <x v="0"/>
    <s v="08"/>
  </r>
  <r>
    <s v="PP-2018-1-006304"/>
    <x v="5"/>
    <m/>
    <s v="150"/>
    <d v="2018-12-04T00:00:00"/>
    <m/>
    <n v="165.28"/>
    <s v="0822"/>
    <s v="26101000"/>
    <s v="HC"/>
    <s v="Zmeškalová Marie"/>
    <d v="2018-12-04T10:44:50"/>
    <d v="2018-12-04T00:00:00"/>
    <m/>
    <s v="309930340,10870"/>
    <b v="1"/>
    <m/>
    <s v="Zaúčtováno"/>
    <m/>
    <m/>
    <m/>
    <m/>
    <m/>
    <s v="Lexová Martina"/>
    <d v="2018-12-14T07:45:01"/>
    <s v="Hlavní činnost"/>
    <s v="PORGYN: ambulance - fetální medicína"/>
    <m/>
    <m/>
    <m/>
    <m/>
    <m/>
    <m/>
    <m/>
    <x v="0"/>
    <x v="0"/>
    <s v="08"/>
  </r>
  <r>
    <s v="PP-2018-1-006331"/>
    <x v="1"/>
    <m/>
    <s v="150"/>
    <d v="2018-12-05T00:00:00"/>
    <m/>
    <n v="661.12"/>
    <s v="0822"/>
    <s v="26101000"/>
    <s v="HC"/>
    <s v="Zmeškalová Marie"/>
    <d v="2018-12-05T10:35:33"/>
    <d v="2018-12-05T00:00:00"/>
    <m/>
    <s v="310112612,10870"/>
    <b v="1"/>
    <m/>
    <s v="Zaúčtováno"/>
    <m/>
    <m/>
    <m/>
    <m/>
    <m/>
    <s v="Reifová Milada"/>
    <d v="2018-12-10T13:45:24"/>
    <s v="Hlavní činnost"/>
    <s v="PORGYN: ambulance - fetální medicína"/>
    <m/>
    <m/>
    <m/>
    <m/>
    <m/>
    <m/>
    <m/>
    <x v="0"/>
    <x v="0"/>
    <s v="08"/>
  </r>
  <r>
    <s v="PP-2018-1-006383"/>
    <x v="1"/>
    <m/>
    <s v="150"/>
    <d v="2018-12-07T00:00:00"/>
    <m/>
    <n v="82.64"/>
    <s v="0822"/>
    <s v="26101000"/>
    <s v="HC"/>
    <s v="Zmeškalová Marie"/>
    <d v="2018-12-07T10:38:46"/>
    <d v="2018-12-07T00:00:00"/>
    <m/>
    <s v="310488835,10870"/>
    <b v="1"/>
    <m/>
    <s v="Zaúčtováno"/>
    <m/>
    <m/>
    <m/>
    <m/>
    <m/>
    <s v="Reifová Milada"/>
    <d v="2018-12-11T10:28:34"/>
    <s v="Hlavní činnost"/>
    <s v="PORGYN: ambulance - fetální medicína"/>
    <m/>
    <m/>
    <m/>
    <m/>
    <m/>
    <m/>
    <m/>
    <x v="0"/>
    <x v="0"/>
    <s v="08"/>
  </r>
  <r>
    <s v="PP-2018-1-006385"/>
    <x v="1"/>
    <m/>
    <s v="150"/>
    <d v="2018-12-07T00:00:00"/>
    <m/>
    <n v="165.28"/>
    <s v="0822"/>
    <s v="26101000"/>
    <s v="HC"/>
    <s v="Zmeškalová Marie"/>
    <d v="2018-12-07T10:42:52"/>
    <d v="2018-12-07T00:00:00"/>
    <m/>
    <s v="310490041,10870"/>
    <b v="1"/>
    <m/>
    <s v="Zaúčtováno"/>
    <m/>
    <m/>
    <m/>
    <m/>
    <m/>
    <s v="Reifová Milada"/>
    <d v="2018-12-11T10:19:46"/>
    <s v="Hlavní činnost"/>
    <s v="PORGYN: ambulance - fetální medicína"/>
    <m/>
    <m/>
    <m/>
    <m/>
    <m/>
    <m/>
    <m/>
    <x v="0"/>
    <x v="0"/>
    <s v="08"/>
  </r>
  <r>
    <s v="PP-2018-1-006416"/>
    <x v="4"/>
    <m/>
    <s v="150"/>
    <d v="2018-12-10T00:00:00"/>
    <m/>
    <n v="26.44"/>
    <s v="2521"/>
    <s v="26101000"/>
    <s v="HC"/>
    <s v="Ošťádalová Irena"/>
    <d v="2018-12-10T10:48:34"/>
    <d v="2018-12-10T00:00:00"/>
    <m/>
    <s v="310771959,10870"/>
    <b v="1"/>
    <m/>
    <s v="Zaúčtováno"/>
    <m/>
    <m/>
    <m/>
    <m/>
    <m/>
    <s v="Lexová Martina"/>
    <d v="2018-12-17T08:25:46"/>
    <s v="Hlavní činnost"/>
    <s v="UCOCH: ambulance"/>
    <m/>
    <m/>
    <m/>
    <m/>
    <m/>
    <m/>
    <m/>
    <x v="0"/>
    <x v="0"/>
    <s v="25"/>
  </r>
  <r>
    <s v="PP-2018-1-006419"/>
    <x v="5"/>
    <m/>
    <s v="150"/>
    <d v="2018-12-10T00:00:00"/>
    <m/>
    <n v="82.64"/>
    <s v="0822"/>
    <s v="26101000"/>
    <s v="HC"/>
    <s v="Zmeškalová Marie"/>
    <d v="2018-12-10T11:03:36"/>
    <d v="2018-12-10T00:00:00"/>
    <m/>
    <s v="310786741,10870"/>
    <b v="1"/>
    <m/>
    <s v="Zaúčtováno"/>
    <m/>
    <m/>
    <m/>
    <m/>
    <m/>
    <s v="Lexová Martina"/>
    <d v="2018-12-17T08:12:40"/>
    <s v="Hlavní činnost"/>
    <s v="PORGYN: ambulance - fetální medicína"/>
    <m/>
    <m/>
    <m/>
    <m/>
    <m/>
    <m/>
    <m/>
    <x v="0"/>
    <x v="0"/>
    <s v="08"/>
  </r>
  <r>
    <s v="PP-2018-1-006420"/>
    <x v="5"/>
    <m/>
    <s v="150"/>
    <d v="2018-12-10T00:00:00"/>
    <m/>
    <n v="82.64"/>
    <s v="0822"/>
    <s v="26101000"/>
    <s v="HC"/>
    <s v="Zmeškalová Marie"/>
    <d v="2018-12-10T11:04:57"/>
    <d v="2018-12-10T00:00:00"/>
    <m/>
    <s v="310788186,10870"/>
    <b v="1"/>
    <m/>
    <s v="Zaúčtováno"/>
    <m/>
    <m/>
    <m/>
    <m/>
    <m/>
    <s v="Lexová Martina"/>
    <d v="2018-12-17T08:21:29"/>
    <s v="Hlavní činnost"/>
    <s v="PORGYN: ambulance - fetální medicína"/>
    <m/>
    <m/>
    <m/>
    <m/>
    <m/>
    <m/>
    <m/>
    <x v="0"/>
    <x v="0"/>
    <s v="08"/>
  </r>
  <r>
    <s v="PP-2018-1-006452"/>
    <x v="1"/>
    <m/>
    <s v="150"/>
    <d v="2018-12-11T00:00:00"/>
    <m/>
    <n v="165.28"/>
    <s v="0822"/>
    <s v="26101000"/>
    <s v="HC"/>
    <s v="Zmeškalová Marie"/>
    <d v="2018-12-11T10:48:23"/>
    <d v="2018-12-11T00:00:00"/>
    <m/>
    <s v="311123552,10870"/>
    <b v="1"/>
    <m/>
    <s v="Zaúčtováno"/>
    <m/>
    <m/>
    <m/>
    <m/>
    <m/>
    <s v="Reifová Milada"/>
    <d v="2018-12-13T10:19:08"/>
    <s v="Hlavní činnost"/>
    <s v="PORGYN: ambulance - fetální medicína"/>
    <m/>
    <m/>
    <m/>
    <m/>
    <m/>
    <m/>
    <m/>
    <x v="0"/>
    <x v="0"/>
    <s v="08"/>
  </r>
  <r>
    <s v="PP-2018-1-006532"/>
    <x v="4"/>
    <m/>
    <s v="150"/>
    <d v="2018-12-14T00:00:00"/>
    <m/>
    <n v="872.73"/>
    <s v="3451"/>
    <s v="26101000"/>
    <s v="HC"/>
    <s v="Tamásfi Kamila"/>
    <d v="2018-12-14T08:44:51"/>
    <d v="2018-12-14T00:00:00"/>
    <m/>
    <s v="311610105,10870"/>
    <b v="1"/>
    <m/>
    <s v="Zaúčtováno"/>
    <m/>
    <m/>
    <m/>
    <m/>
    <m/>
    <s v="Lexová Martina"/>
    <d v="2018-12-18T09:37:12"/>
    <s v="Hlavní činnost"/>
    <s v="RTG: přístr. pracoviště -SVLS + magnet. rezonance"/>
    <m/>
    <m/>
    <m/>
    <m/>
    <m/>
    <m/>
    <m/>
    <x v="0"/>
    <x v="0"/>
    <s v="34"/>
  </r>
  <r>
    <s v="PP-2018-1-006571"/>
    <x v="1"/>
    <m/>
    <s v="150"/>
    <d v="2018-12-17T00:00:00"/>
    <m/>
    <n v="247.92"/>
    <s v="0822"/>
    <s v="26101000"/>
    <s v="HC"/>
    <s v="Zmeškalová Marie"/>
    <d v="2018-12-17T10:42:33"/>
    <d v="2018-12-17T00:00:00"/>
    <m/>
    <s v="311803366,10870"/>
    <b v="1"/>
    <m/>
    <s v="Zaúčtováno"/>
    <m/>
    <m/>
    <m/>
    <m/>
    <m/>
    <s v="Reifová Milada"/>
    <d v="2018-12-18T14:04:10"/>
    <s v="Hlavní činnost"/>
    <s v="PORGYN: ambulance - fetální medicína"/>
    <m/>
    <m/>
    <m/>
    <m/>
    <m/>
    <m/>
    <m/>
    <x v="0"/>
    <x v="0"/>
    <s v="08"/>
  </r>
  <r>
    <s v="PP-2018-1-006572"/>
    <x v="1"/>
    <m/>
    <s v="150"/>
    <d v="2018-12-17T00:00:00"/>
    <m/>
    <n v="165.28"/>
    <s v="0822"/>
    <s v="26101000"/>
    <s v="HC"/>
    <s v="Zmeškalová Marie"/>
    <d v="2018-12-17T10:44:22"/>
    <d v="2018-12-17T00:00:00"/>
    <m/>
    <s v="311804349,10870"/>
    <b v="1"/>
    <m/>
    <s v="Zaúčtováno"/>
    <m/>
    <m/>
    <m/>
    <m/>
    <m/>
    <s v="Reifová Milada"/>
    <d v="2018-12-18T14:11:10"/>
    <s v="Hlavní činnost"/>
    <s v="PORGYN: ambulance - fetální medicína"/>
    <m/>
    <m/>
    <m/>
    <m/>
    <m/>
    <m/>
    <m/>
    <x v="0"/>
    <x v="0"/>
    <s v="08"/>
  </r>
  <r>
    <s v="PP-2018-1-006573"/>
    <x v="1"/>
    <m/>
    <s v="150"/>
    <d v="2018-12-17T00:00:00"/>
    <m/>
    <n v="82.64"/>
    <s v="0822"/>
    <s v="26101000"/>
    <s v="HC"/>
    <s v="Zmeškalová Marie"/>
    <d v="2018-12-17T10:45:58"/>
    <d v="2018-12-17T00:00:00"/>
    <m/>
    <s v="311805114,10870"/>
    <b v="1"/>
    <m/>
    <s v="Zaúčtováno"/>
    <m/>
    <m/>
    <m/>
    <m/>
    <m/>
    <s v="Reifová Milada"/>
    <d v="2018-12-18T14:15:21"/>
    <s v="Hlavní činnost"/>
    <s v="PORGYN: ambulance - fetální medicína"/>
    <m/>
    <m/>
    <m/>
    <m/>
    <m/>
    <m/>
    <m/>
    <x v="0"/>
    <x v="0"/>
    <s v="08"/>
  </r>
  <r>
    <s v="PP-2018-1-006622"/>
    <x v="5"/>
    <m/>
    <s v="150"/>
    <d v="2018-12-18T00:00:00"/>
    <m/>
    <n v="82.64"/>
    <s v="0822"/>
    <s v="26101000"/>
    <s v="HC"/>
    <s v="Zmeškalová Marie"/>
    <d v="2018-12-18T10:51:03"/>
    <d v="2018-12-18T00:00:00"/>
    <m/>
    <s v="311956810,10870"/>
    <b v="1"/>
    <m/>
    <s v="Zaúčtováno"/>
    <m/>
    <m/>
    <m/>
    <m/>
    <m/>
    <s v="Lexová Martina"/>
    <d v="2018-12-21T10:34:39"/>
    <s v="Hlavní činnost"/>
    <s v="PORGYN: ambulance - fetální medicína"/>
    <m/>
    <m/>
    <m/>
    <m/>
    <m/>
    <m/>
    <m/>
    <x v="0"/>
    <x v="0"/>
    <s v="08"/>
  </r>
  <r>
    <s v="PP-2018-1-006654"/>
    <x v="1"/>
    <m/>
    <s v="150"/>
    <d v="2018-12-19T00:00:00"/>
    <m/>
    <n v="826.4"/>
    <s v="0822"/>
    <s v="26101000"/>
    <s v="HC"/>
    <s v="Zmeškalová Marie"/>
    <d v="2018-12-19T10:44:33"/>
    <d v="2018-12-19T00:00:00"/>
    <m/>
    <s v="312079190,10870"/>
    <b v="1"/>
    <m/>
    <s v="Zaúčtováno"/>
    <m/>
    <m/>
    <m/>
    <m/>
    <m/>
    <s v="Reifová Milada"/>
    <d v="2018-12-20T14:27:15"/>
    <s v="Hlavní činnost"/>
    <s v="PORGYN: ambulance - fetální medicína"/>
    <m/>
    <m/>
    <m/>
    <m/>
    <m/>
    <m/>
    <m/>
    <x v="0"/>
    <x v="0"/>
    <s v="08"/>
  </r>
  <r>
    <s v="PP-2018-1-006693"/>
    <x v="5"/>
    <m/>
    <s v="150"/>
    <d v="2018-12-20T00:00:00"/>
    <m/>
    <n v="1074.32"/>
    <s v="0822"/>
    <s v="26101000"/>
    <s v="HC"/>
    <s v="Zmeškalová Marie"/>
    <d v="2018-12-20T10:44:22"/>
    <d v="2018-12-20T00:00:00"/>
    <m/>
    <s v="312192996,10870"/>
    <b v="1"/>
    <m/>
    <s v="Zaúčtováno"/>
    <m/>
    <m/>
    <m/>
    <m/>
    <m/>
    <s v="Lexová Martina"/>
    <d v="2019-01-03T09:51:35"/>
    <s v="Hlavní činnost"/>
    <s v="PORGYN: ambulance - fetální medicína"/>
    <m/>
    <m/>
    <m/>
    <m/>
    <m/>
    <m/>
    <m/>
    <x v="0"/>
    <x v="0"/>
    <s v="08"/>
  </r>
  <r>
    <s v="PP-2018-1-006732"/>
    <x v="1"/>
    <m/>
    <s v="150"/>
    <d v="2018-12-21T00:00:00"/>
    <m/>
    <n v="165.28"/>
    <s v="0822"/>
    <s v="26101000"/>
    <s v="HC"/>
    <s v="Zmeškalová Marie"/>
    <d v="2018-12-21T10:44:50"/>
    <d v="2018-12-21T00:00:00"/>
    <m/>
    <s v="312323161,10870"/>
    <b v="1"/>
    <m/>
    <s v="Zaúčtováno"/>
    <m/>
    <m/>
    <m/>
    <m/>
    <m/>
    <s v="Reifová Milada"/>
    <d v="2019-01-02T12:04:42"/>
    <s v="Hlavní činnost"/>
    <s v="PORGYN: ambulance - fetální medicína"/>
    <m/>
    <m/>
    <m/>
    <m/>
    <m/>
    <m/>
    <m/>
    <x v="0"/>
    <x v="0"/>
    <s v="08"/>
  </r>
  <r>
    <s v="PP-2018-1-006733"/>
    <x v="1"/>
    <m/>
    <s v="150"/>
    <d v="2018-12-21T00:00:00"/>
    <m/>
    <n v="330.56"/>
    <s v="0822"/>
    <s v="26101000"/>
    <s v="HC"/>
    <s v="Zmeškalová Marie"/>
    <d v="2018-12-21T10:45:56"/>
    <d v="2018-12-21T00:00:00"/>
    <m/>
    <s v="312323332,10870"/>
    <b v="1"/>
    <m/>
    <s v="Zaúčtováno"/>
    <m/>
    <m/>
    <m/>
    <m/>
    <m/>
    <s v="Reifová Milada"/>
    <d v="2019-01-02T11:56:52"/>
    <s v="Hlavní činnost"/>
    <s v="PORGYN: ambulance - fetální medicína"/>
    <m/>
    <m/>
    <m/>
    <m/>
    <m/>
    <m/>
    <m/>
    <x v="0"/>
    <x v="0"/>
    <s v="08"/>
  </r>
  <r>
    <s v="PP-2018-1-006762"/>
    <x v="3"/>
    <m/>
    <s v="150"/>
    <d v="2018-12-27T00:00:00"/>
    <m/>
    <n v="26.44"/>
    <s v="2521"/>
    <s v="26101000"/>
    <s v="HC"/>
    <s v="Horáčková Radmila Mgr."/>
    <d v="2018-12-27T08:55:51"/>
    <d v="2018-12-27T00:00:00"/>
    <m/>
    <s v="312444871,10870"/>
    <b v="1"/>
    <m/>
    <s v="Zaúčtováno"/>
    <m/>
    <m/>
    <m/>
    <m/>
    <m/>
    <s v="Reifová Milada"/>
    <d v="2019-01-03T12:30:56"/>
    <s v="Hlavní činnost"/>
    <s v="UCOCH: ambulance"/>
    <m/>
    <m/>
    <m/>
    <m/>
    <m/>
    <m/>
    <m/>
    <x v="0"/>
    <x v="0"/>
    <s v="25"/>
  </r>
  <r>
    <s v="PP-2018-1-006769"/>
    <x v="1"/>
    <m/>
    <s v="150"/>
    <d v="2018-12-27T00:00:00"/>
    <m/>
    <n v="82.64"/>
    <s v="0822"/>
    <s v="26101000"/>
    <s v="HC"/>
    <s v="Zmeškalová Marie"/>
    <d v="2018-12-27T10:39:08"/>
    <d v="2018-12-27T00:00:00"/>
    <m/>
    <s v="312476393,10870"/>
    <b v="1"/>
    <m/>
    <s v="Zaúčtováno"/>
    <m/>
    <m/>
    <m/>
    <m/>
    <m/>
    <s v="Reifová Milada"/>
    <d v="2019-01-03T11:46:50"/>
    <s v="Hlavní činnost"/>
    <s v="PORGYN: ambulance - fetální medicína"/>
    <m/>
    <m/>
    <m/>
    <m/>
    <m/>
    <m/>
    <m/>
    <x v="0"/>
    <x v="0"/>
    <s v="08"/>
  </r>
  <r>
    <s v="PP-2019-1-000024"/>
    <x v="2"/>
    <m/>
    <s v="150"/>
    <d v="2019-01-02T00:00:00"/>
    <m/>
    <n v="165.28"/>
    <s v="0822"/>
    <s v="26101000"/>
    <s v="HC"/>
    <s v="Jabůrková Vladimíra"/>
    <d v="2019-01-02T10:32:59"/>
    <d v="2019-01-02T00:00:00"/>
    <m/>
    <s v="312812636,10870"/>
    <b v="1"/>
    <m/>
    <s v="Zaúčtováno"/>
    <m/>
    <m/>
    <m/>
    <m/>
    <m/>
    <s v="Lexová Martina"/>
    <d v="2019-01-15T08:52:05"/>
    <s v="Hlavní činnost"/>
    <s v="PORGYN: ambulance - fetální medicína"/>
    <m/>
    <m/>
    <m/>
    <m/>
    <m/>
    <m/>
    <m/>
    <x v="1"/>
    <x v="4"/>
    <s v="08"/>
  </r>
  <r>
    <s v="PP-2019-1-000080"/>
    <x v="1"/>
    <m/>
    <s v="150"/>
    <d v="2019-01-03T00:00:00"/>
    <m/>
    <n v="661.12"/>
    <s v="0822"/>
    <s v="26101000"/>
    <s v="HC"/>
    <s v="Zmeškalová Marie"/>
    <d v="2019-01-03T10:51:18"/>
    <d v="2019-01-03T00:00:00"/>
    <m/>
    <s v="313128141,10870"/>
    <b v="1"/>
    <m/>
    <s v="Zaúčtováno"/>
    <m/>
    <m/>
    <m/>
    <m/>
    <m/>
    <s v="Reifová Milada"/>
    <d v="2019-01-07T12:33:16"/>
    <s v="Hlavní činnost"/>
    <s v="PORGYN: ambulance - fetální medicína"/>
    <m/>
    <m/>
    <m/>
    <m/>
    <m/>
    <m/>
    <m/>
    <x v="1"/>
    <x v="4"/>
    <s v="08"/>
  </r>
  <r>
    <s v="PP-2019-1-000150"/>
    <x v="1"/>
    <m/>
    <s v="150"/>
    <d v="2019-01-07T00:00:00"/>
    <m/>
    <n v="330.56"/>
    <s v="0822"/>
    <s v="26101000"/>
    <s v="HC"/>
    <s v="Zmeškalová Marie"/>
    <d v="2019-01-07T10:41:48"/>
    <d v="2019-01-07T00:00:00"/>
    <m/>
    <s v="313502448,10870"/>
    <b v="1"/>
    <m/>
    <s v="Zaúčtováno"/>
    <m/>
    <m/>
    <m/>
    <m/>
    <m/>
    <s v="Reifová Milada"/>
    <d v="2019-01-08T10:40:41"/>
    <s v="Hlavní činnost"/>
    <s v="PORGYN: ambulance - fetální medicína"/>
    <m/>
    <m/>
    <m/>
    <m/>
    <m/>
    <m/>
    <m/>
    <x v="1"/>
    <x v="4"/>
    <s v="08"/>
  </r>
  <r>
    <s v="PP-2019-1-000175"/>
    <x v="5"/>
    <m/>
    <s v="150"/>
    <d v="2019-01-08T00:00:00"/>
    <m/>
    <n v="661.12"/>
    <s v="0822"/>
    <s v="26101000"/>
    <s v="HC"/>
    <s v="Zmeškalová Marie"/>
    <d v="2019-01-08T10:41:24"/>
    <d v="2019-01-08T00:00:00"/>
    <m/>
    <s v="313703189,10870"/>
    <b v="1"/>
    <m/>
    <s v="Zaúčtováno"/>
    <m/>
    <m/>
    <m/>
    <m/>
    <m/>
    <s v="Lexová Martina"/>
    <d v="2019-01-25T12:54:20"/>
    <s v="Hlavní činnost"/>
    <s v="PORGYN: ambulance - fetální medicína"/>
    <m/>
    <m/>
    <m/>
    <m/>
    <m/>
    <m/>
    <m/>
    <x v="1"/>
    <x v="4"/>
    <s v="08"/>
  </r>
  <r>
    <s v="PP-2019-1-000194"/>
    <x v="1"/>
    <m/>
    <s v="150"/>
    <d v="2019-01-09T00:00:00"/>
    <m/>
    <n v="82.64"/>
    <s v="0822"/>
    <s v="26101000"/>
    <s v="HC"/>
    <s v="Zmeškalová Marie"/>
    <d v="2019-01-09T10:39:31"/>
    <d v="2019-01-09T00:00:00"/>
    <m/>
    <s v="313940267,10870"/>
    <b v="1"/>
    <m/>
    <s v="Zaúčtováno"/>
    <m/>
    <m/>
    <m/>
    <m/>
    <m/>
    <s v="Reifová Milada"/>
    <d v="2019-01-11T08:48:11"/>
    <s v="Hlavní činnost"/>
    <s v="PORGYN: ambulance - fetální medicína"/>
    <m/>
    <m/>
    <m/>
    <m/>
    <m/>
    <m/>
    <m/>
    <x v="1"/>
    <x v="4"/>
    <s v="08"/>
  </r>
  <r>
    <s v="PP-2019-1-000211"/>
    <x v="5"/>
    <m/>
    <s v="150"/>
    <d v="2019-01-10T00:00:00"/>
    <m/>
    <n v="165.28"/>
    <s v="0822"/>
    <s v="26101000"/>
    <s v="HC"/>
    <s v="Zmeškalová Marie"/>
    <d v="2019-01-10T11:08:30"/>
    <d v="2019-01-10T00:00:00"/>
    <m/>
    <s v="314218034,10870"/>
    <b v="1"/>
    <m/>
    <s v="Zaúčtováno"/>
    <m/>
    <m/>
    <m/>
    <m/>
    <m/>
    <s v="Lexová Martina"/>
    <d v="2019-01-15T14:12:15"/>
    <s v="Hlavní činnost"/>
    <s v="PORGYN: ambulance - fetální medicína"/>
    <m/>
    <m/>
    <m/>
    <m/>
    <m/>
    <m/>
    <m/>
    <x v="1"/>
    <x v="4"/>
    <s v="08"/>
  </r>
  <r>
    <s v="PP-2019-1-000212"/>
    <x v="5"/>
    <m/>
    <s v="150"/>
    <d v="2019-01-10T00:00:00"/>
    <m/>
    <n v="82.64"/>
    <s v="0822"/>
    <s v="26101000"/>
    <s v="HC"/>
    <s v="Zmeškalová Marie"/>
    <d v="2019-01-10T11:09:41"/>
    <d v="2019-01-10T00:00:00"/>
    <m/>
    <s v="314218228,10870"/>
    <b v="1"/>
    <m/>
    <s v="Zaúčtováno"/>
    <m/>
    <m/>
    <m/>
    <m/>
    <m/>
    <s v="Lexová Martina"/>
    <d v="2019-01-15T14:18:41"/>
    <s v="Hlavní činnost"/>
    <s v="PORGYN: ambulance - fetální medicína"/>
    <m/>
    <m/>
    <m/>
    <m/>
    <m/>
    <m/>
    <m/>
    <x v="1"/>
    <x v="4"/>
    <s v="08"/>
  </r>
  <r>
    <s v="PP-2019-1-000234"/>
    <x v="1"/>
    <m/>
    <s v="150"/>
    <d v="2019-01-11T00:00:00"/>
    <m/>
    <n v="82.64"/>
    <s v="0822"/>
    <s v="26101000"/>
    <s v="HC"/>
    <s v="Zmeškalová Marie"/>
    <d v="2019-01-11T10:34:05"/>
    <d v="2019-01-11T00:00:00"/>
    <m/>
    <s v="314609145,10870"/>
    <b v="1"/>
    <m/>
    <s v="Zaúčtováno"/>
    <m/>
    <m/>
    <m/>
    <m/>
    <m/>
    <s v="Reifová Milada"/>
    <d v="2019-01-17T11:51:19"/>
    <s v="Hlavní činnost"/>
    <s v="PORGYN: ambulance - fetální medicína"/>
    <m/>
    <m/>
    <m/>
    <m/>
    <m/>
    <m/>
    <m/>
    <x v="1"/>
    <x v="4"/>
    <s v="08"/>
  </r>
  <r>
    <s v="PP-2019-1-000235"/>
    <x v="1"/>
    <m/>
    <s v="150"/>
    <d v="2019-01-11T00:00:00"/>
    <m/>
    <n v="82.64"/>
    <s v="0822"/>
    <s v="26101000"/>
    <s v="HC"/>
    <s v="Zmeškalová Marie"/>
    <d v="2019-01-11T10:35:22"/>
    <d v="2019-01-11T00:00:00"/>
    <m/>
    <s v="314609489,10870"/>
    <b v="1"/>
    <m/>
    <s v="Zaúčtováno"/>
    <m/>
    <m/>
    <m/>
    <m/>
    <m/>
    <s v="Reifová Milada"/>
    <d v="2019-01-17T11:45:30"/>
    <s v="Hlavní činnost"/>
    <s v="PORGYN: ambulance - fetální medicína"/>
    <m/>
    <m/>
    <m/>
    <m/>
    <m/>
    <m/>
    <m/>
    <x v="1"/>
    <x v="4"/>
    <s v="08"/>
  </r>
  <r>
    <s v="PP-2019-1-000262"/>
    <x v="5"/>
    <m/>
    <s v="150"/>
    <d v="2019-01-14T00:00:00"/>
    <m/>
    <n v="330.56"/>
    <s v="0822"/>
    <s v="26101000"/>
    <s v="HC"/>
    <s v="Zmeškalová Marie"/>
    <d v="2019-01-14T10:37:15"/>
    <d v="2019-01-14T00:00:00"/>
    <m/>
    <s v="314878345,10870"/>
    <b v="1"/>
    <m/>
    <s v="Zaúčtováno"/>
    <m/>
    <m/>
    <m/>
    <m/>
    <m/>
    <s v="Lexová Martina"/>
    <d v="2019-01-25T07:48:48"/>
    <s v="Hlavní činnost"/>
    <s v="PORGYN: ambulance - fetální medicína"/>
    <m/>
    <m/>
    <m/>
    <m/>
    <m/>
    <m/>
    <m/>
    <x v="1"/>
    <x v="4"/>
    <s v="08"/>
  </r>
  <r>
    <s v="PP-2019-1-000308"/>
    <x v="5"/>
    <m/>
    <s v="150"/>
    <d v="2019-01-16T00:00:00"/>
    <m/>
    <n v="413.2"/>
    <s v="0822"/>
    <s v="26101000"/>
    <s v="HC"/>
    <s v="Zmeškalová Marie"/>
    <d v="2019-01-16T10:35:55"/>
    <d v="2019-01-16T00:00:00"/>
    <m/>
    <s v="315238508,10870"/>
    <b v="1"/>
    <m/>
    <s v="Zaúčtováno"/>
    <m/>
    <m/>
    <m/>
    <m/>
    <m/>
    <s v="Lexová Martina"/>
    <d v="2019-01-28T09:16:26"/>
    <s v="Hlavní činnost"/>
    <s v="PORGYN: ambulance - fetální medicína"/>
    <m/>
    <m/>
    <m/>
    <m/>
    <m/>
    <m/>
    <m/>
    <x v="1"/>
    <x v="4"/>
    <s v="08"/>
  </r>
  <r>
    <s v="PP-2019-1-000309"/>
    <x v="5"/>
    <m/>
    <s v="150"/>
    <d v="2019-01-16T00:00:00"/>
    <m/>
    <n v="165.28"/>
    <s v="0822"/>
    <s v="26101000"/>
    <s v="HC"/>
    <s v="Zmeškalová Marie"/>
    <d v="2019-01-16T10:37:01"/>
    <d v="2019-01-16T00:00:00"/>
    <m/>
    <s v="315238980,10870"/>
    <b v="1"/>
    <m/>
    <s v="Zaúčtováno"/>
    <m/>
    <m/>
    <m/>
    <m/>
    <m/>
    <s v="Lexová Martina"/>
    <d v="2019-01-28T09:12:48"/>
    <s v="Hlavní činnost"/>
    <s v="PORGYN: ambulance - fetální medicína"/>
    <m/>
    <m/>
    <m/>
    <m/>
    <m/>
    <m/>
    <m/>
    <x v="1"/>
    <x v="4"/>
    <s v="08"/>
  </r>
  <r>
    <s v="PP-2019-1-000335"/>
    <x v="1"/>
    <m/>
    <s v="150"/>
    <d v="2019-01-17T00:00:00"/>
    <m/>
    <n v="247.92"/>
    <s v="0822"/>
    <s v="26101000"/>
    <s v="HC"/>
    <s v="Zmeškalová Marie"/>
    <d v="2019-01-17T10:37:41"/>
    <d v="2019-01-17T00:00:00"/>
    <m/>
    <s v="315500618,10870"/>
    <b v="1"/>
    <m/>
    <s v="Zaúčtováno"/>
    <m/>
    <m/>
    <m/>
    <m/>
    <m/>
    <s v="Reifová Milada"/>
    <d v="2019-01-22T13:45:31"/>
    <s v="Hlavní činnost"/>
    <s v="PORGYN: ambulance - fetální medicína"/>
    <m/>
    <m/>
    <m/>
    <m/>
    <m/>
    <m/>
    <m/>
    <x v="1"/>
    <x v="4"/>
    <s v="08"/>
  </r>
  <r>
    <s v="PP-2019-1-000356"/>
    <x v="5"/>
    <m/>
    <s v="150"/>
    <d v="2019-01-18T00:00:00"/>
    <m/>
    <n v="413.2"/>
    <s v="0822"/>
    <s v="26101000"/>
    <s v="HC"/>
    <s v="Zmeškalová Marie"/>
    <d v="2019-01-18T10:50:17"/>
    <d v="2019-01-18T00:00:00"/>
    <m/>
    <s v="316408305,10870"/>
    <b v="1"/>
    <m/>
    <s v="Zaúčtováno"/>
    <m/>
    <m/>
    <m/>
    <m/>
    <m/>
    <s v="Lexová Martina"/>
    <d v="2019-01-29T09:35:10"/>
    <s v="Hlavní činnost"/>
    <s v="PORGYN: ambulance - fetální medicína"/>
    <m/>
    <m/>
    <m/>
    <m/>
    <m/>
    <m/>
    <m/>
    <x v="1"/>
    <x v="4"/>
    <s v="08"/>
  </r>
  <r>
    <s v="PP-2019-1-000392"/>
    <x v="1"/>
    <m/>
    <s v="150"/>
    <d v="2019-01-21T00:00:00"/>
    <m/>
    <n v="165.28"/>
    <s v="0822"/>
    <s v="26101000"/>
    <s v="HC"/>
    <s v="Zmeškalová Marie"/>
    <d v="2019-01-21T11:14:58"/>
    <d v="2019-01-21T00:00:00"/>
    <m/>
    <s v="316558106,10870"/>
    <b v="1"/>
    <m/>
    <s v="Zaúčtováno"/>
    <m/>
    <m/>
    <m/>
    <m/>
    <m/>
    <s v="Reifová Milada"/>
    <d v="2019-01-23T13:20:44"/>
    <s v="Hlavní činnost"/>
    <s v="PORGYN: ambulance - fetální medicína"/>
    <m/>
    <m/>
    <m/>
    <m/>
    <m/>
    <m/>
    <m/>
    <x v="1"/>
    <x v="4"/>
    <s v="08"/>
  </r>
  <r>
    <s v="PP-2019-1-000393"/>
    <x v="1"/>
    <m/>
    <s v="150"/>
    <d v="2019-01-21T00:00:00"/>
    <m/>
    <n v="82.64"/>
    <s v="0822"/>
    <s v="26101000"/>
    <s v="HC"/>
    <s v="Zmeškalová Marie"/>
    <d v="2019-01-21T11:16:20"/>
    <d v="2019-01-21T00:00:00"/>
    <m/>
    <s v="316558467,10870"/>
    <b v="1"/>
    <m/>
    <s v="Zaúčtováno"/>
    <m/>
    <m/>
    <m/>
    <m/>
    <m/>
    <s v="Reifová Milada"/>
    <d v="2019-01-23T13:44:55"/>
    <s v="Hlavní činnost"/>
    <s v="PORGYN: ambulance - fetální medicína"/>
    <m/>
    <m/>
    <m/>
    <m/>
    <m/>
    <m/>
    <m/>
    <x v="1"/>
    <x v="4"/>
    <s v="08"/>
  </r>
  <r>
    <s v="PP-2019-1-000417"/>
    <x v="5"/>
    <m/>
    <s v="150"/>
    <d v="2019-01-22T00:00:00"/>
    <m/>
    <n v="330.56"/>
    <s v="0822"/>
    <s v="26101000"/>
    <s v="HC"/>
    <s v="Zmeškalová Marie"/>
    <d v="2019-01-22T10:40:58"/>
    <d v="2019-01-22T00:00:00"/>
    <m/>
    <s v="316701264,10870"/>
    <b v="1"/>
    <m/>
    <s v="Zaúčtováno"/>
    <m/>
    <m/>
    <m/>
    <m/>
    <m/>
    <s v="Lexová Martina"/>
    <d v="2019-01-29T13:39:06"/>
    <s v="Hlavní činnost"/>
    <s v="PORGYN: ambulance - fetální medicína"/>
    <m/>
    <m/>
    <m/>
    <m/>
    <m/>
    <m/>
    <m/>
    <x v="1"/>
    <x v="4"/>
    <s v="08"/>
  </r>
  <r>
    <s v="PP-2019-1-000442"/>
    <x v="1"/>
    <m/>
    <s v="150"/>
    <d v="2019-01-23T00:00:00"/>
    <m/>
    <n v="82.64"/>
    <s v="0822"/>
    <s v="26101000"/>
    <s v="HC"/>
    <s v="Zmeškalová Marie"/>
    <d v="2019-01-23T10:41:32"/>
    <d v="2019-01-23T00:00:00"/>
    <m/>
    <s v="317720422,10870"/>
    <b v="1"/>
    <m/>
    <s v="Zaúčtováno"/>
    <m/>
    <m/>
    <m/>
    <m/>
    <m/>
    <s v="Reifová Milada"/>
    <d v="2019-01-25T09:08:04"/>
    <s v="Hlavní činnost"/>
    <s v="PORGYN: ambulance - fetální medicína"/>
    <m/>
    <m/>
    <m/>
    <m/>
    <m/>
    <m/>
    <m/>
    <x v="1"/>
    <x v="4"/>
    <s v="08"/>
  </r>
  <r>
    <s v="PP-2019-1-000443"/>
    <x v="1"/>
    <m/>
    <s v="150"/>
    <d v="2019-01-23T00:00:00"/>
    <m/>
    <n v="247.92"/>
    <s v="0822"/>
    <s v="26101000"/>
    <s v="HC"/>
    <s v="Zmeškalová Marie"/>
    <d v="2019-01-23T10:43:01"/>
    <d v="2019-01-23T00:00:00"/>
    <m/>
    <s v="317720857,10870"/>
    <b v="1"/>
    <m/>
    <s v="Zaúčtováno"/>
    <m/>
    <m/>
    <m/>
    <m/>
    <m/>
    <s v="Reifová Milada"/>
    <d v="2019-01-25T08:58:05"/>
    <s v="Hlavní činnost"/>
    <s v="PORGYN: ambulance - fetální medicína"/>
    <m/>
    <m/>
    <m/>
    <m/>
    <m/>
    <m/>
    <m/>
    <x v="1"/>
    <x v="4"/>
    <s v="08"/>
  </r>
  <r>
    <s v="PP-2019-1-000471"/>
    <x v="5"/>
    <m/>
    <s v="150"/>
    <d v="2019-01-24T00:00:00"/>
    <m/>
    <n v="826.4"/>
    <s v="0822"/>
    <s v="26101000"/>
    <s v="HC"/>
    <s v="Zmeškalová Marie"/>
    <d v="2019-01-24T10:32:45"/>
    <d v="2019-01-24T00:00:00"/>
    <m/>
    <s v="319266442,10870"/>
    <b v="1"/>
    <m/>
    <s v="Zaúčtováno"/>
    <m/>
    <m/>
    <m/>
    <m/>
    <m/>
    <s v="Lexová Martina"/>
    <d v="2019-02-04T09:19:30"/>
    <s v="Hlavní činnost"/>
    <s v="PORGYN: ambulance - fetální medicína"/>
    <m/>
    <m/>
    <m/>
    <m/>
    <m/>
    <m/>
    <m/>
    <x v="1"/>
    <x v="4"/>
    <s v="08"/>
  </r>
  <r>
    <s v="PP-2019-1-000493"/>
    <x v="1"/>
    <m/>
    <s v="150"/>
    <d v="2019-01-25T00:00:00"/>
    <m/>
    <n v="82.64"/>
    <s v="0822"/>
    <s v="26101000"/>
    <s v="HC"/>
    <s v="Zmeškalová Marie"/>
    <d v="2019-01-25T10:42:52"/>
    <d v="2019-01-25T00:00:00"/>
    <m/>
    <s v="319712018,10870"/>
    <b v="1"/>
    <m/>
    <s v="Zaúčtováno"/>
    <m/>
    <m/>
    <m/>
    <m/>
    <m/>
    <s v="Reifová Milada"/>
    <d v="2019-01-28T10:41:03"/>
    <s v="Hlavní činnost"/>
    <s v="PORGYN: ambulance - fetální medicína"/>
    <m/>
    <m/>
    <m/>
    <m/>
    <m/>
    <m/>
    <m/>
    <x v="1"/>
    <x v="4"/>
    <s v="08"/>
  </r>
  <r>
    <s v="PP-2019-1-000571"/>
    <x v="1"/>
    <m/>
    <s v="150"/>
    <d v="2019-01-29T00:00:00"/>
    <m/>
    <n v="413.2"/>
    <s v="0822"/>
    <s v="26101000"/>
    <s v="HC"/>
    <s v="Zmeškalová Marie"/>
    <d v="2019-01-29T10:54:36"/>
    <d v="2019-01-29T00:00:00"/>
    <m/>
    <s v="320573260,10870"/>
    <b v="1"/>
    <m/>
    <s v="Zaúčtováno"/>
    <m/>
    <m/>
    <m/>
    <m/>
    <m/>
    <s v="Reifová Milada"/>
    <d v="2019-01-30T12:57:36"/>
    <s v="Hlavní činnost"/>
    <s v="PORGYN: ambulance - fetální medicína"/>
    <m/>
    <m/>
    <m/>
    <m/>
    <m/>
    <m/>
    <m/>
    <x v="1"/>
    <x v="4"/>
    <s v="08"/>
  </r>
  <r>
    <s v="PP-2019-1-000635"/>
    <x v="3"/>
    <m/>
    <s v="150"/>
    <d v="2019-01-31T00:00:00"/>
    <m/>
    <n v="502.45"/>
    <s v="3451"/>
    <s v="26101000"/>
    <s v="HC"/>
    <s v="Tamásfi Kamila"/>
    <d v="2019-01-31T10:43:59"/>
    <d v="2019-01-31T00:00:00"/>
    <m/>
    <s v="321780655,10870"/>
    <b v="1"/>
    <m/>
    <s v="Zaúčtováno"/>
    <m/>
    <m/>
    <m/>
    <m/>
    <m/>
    <s v="Reifová Milada"/>
    <d v="2019-02-04T10:39:02"/>
    <s v="Hlavní činnost"/>
    <s v="RTG: přístr. pracoviště -SVLS + magnet. rezonance"/>
    <m/>
    <m/>
    <m/>
    <m/>
    <m/>
    <m/>
    <m/>
    <x v="1"/>
    <x v="4"/>
    <s v="34"/>
  </r>
  <r>
    <s v="PP-2019-1-000636"/>
    <x v="1"/>
    <m/>
    <s v="150"/>
    <d v="2019-01-31T00:00:00"/>
    <m/>
    <n v="82.64"/>
    <s v="0822"/>
    <s v="26101000"/>
    <s v="HC"/>
    <s v="Zmeškalová Marie"/>
    <d v="2019-01-31T10:47:50"/>
    <d v="2019-01-31T00:00:00"/>
    <m/>
    <s v="321781123,10870"/>
    <b v="1"/>
    <m/>
    <s v="Zaúčtováno"/>
    <m/>
    <m/>
    <m/>
    <m/>
    <m/>
    <s v="Reifová Milada"/>
    <d v="2019-02-04T09:49:18"/>
    <s v="Hlavní činnost"/>
    <s v="PORGYN: ambulance - fetální medicína"/>
    <m/>
    <m/>
    <m/>
    <m/>
    <m/>
    <m/>
    <m/>
    <x v="1"/>
    <x v="4"/>
    <s v="08"/>
  </r>
  <r>
    <s v="PP-2019-1-000638"/>
    <x v="1"/>
    <m/>
    <s v="150"/>
    <d v="2019-01-31T00:00:00"/>
    <m/>
    <n v="165.28"/>
    <s v="0822"/>
    <s v="26101000"/>
    <s v="HC"/>
    <s v="Zmeškalová Marie"/>
    <d v="2019-01-31T10:50:20"/>
    <d v="2019-01-31T00:00:00"/>
    <m/>
    <s v="321781515,10870"/>
    <b v="1"/>
    <m/>
    <s v="Zaúčtováno"/>
    <m/>
    <m/>
    <m/>
    <m/>
    <m/>
    <s v="Reifová Milada"/>
    <d v="2019-02-04T09:38:54"/>
    <s v="Hlavní činnost"/>
    <s v="PORGYN: ambulance - fetální medicína"/>
    <m/>
    <m/>
    <m/>
    <m/>
    <m/>
    <m/>
    <m/>
    <x v="1"/>
    <x v="4"/>
    <s v="08"/>
  </r>
  <r>
    <s v="PP-2019-1-000639"/>
    <x v="1"/>
    <m/>
    <s v="150"/>
    <d v="2019-01-31T00:00:00"/>
    <m/>
    <n v="82.64"/>
    <s v="0822"/>
    <s v="26101000"/>
    <s v="HC"/>
    <s v="Zmeškalová Marie"/>
    <d v="2019-01-31T10:51:25"/>
    <d v="2019-01-31T00:00:00"/>
    <m/>
    <s v="321781677,10870"/>
    <b v="1"/>
    <m/>
    <s v="Zaúčtováno"/>
    <m/>
    <m/>
    <m/>
    <m/>
    <m/>
    <s v="Reifová Milada"/>
    <d v="2019-02-04T09:35:30"/>
    <s v="Hlavní činnost"/>
    <s v="PORGYN: ambulance - fetální medicína"/>
    <m/>
    <m/>
    <m/>
    <m/>
    <m/>
    <m/>
    <m/>
    <x v="1"/>
    <x v="4"/>
    <s v="08"/>
  </r>
  <r>
    <s v="PP-2019-1-000677"/>
    <x v="3"/>
    <m/>
    <s v="150"/>
    <d v="2019-02-01T00:00:00"/>
    <m/>
    <n v="132.22"/>
    <s v="2521"/>
    <s v="26101000"/>
    <s v="HC"/>
    <s v="Ošťádalová Irena"/>
    <d v="2019-02-01T08:28:34"/>
    <d v="2019-02-01T00:00:00"/>
    <m/>
    <s v="323281225,10870"/>
    <b v="1"/>
    <m/>
    <s v="Zaúčtováno"/>
    <m/>
    <m/>
    <m/>
    <m/>
    <m/>
    <s v="Reifová Milada"/>
    <d v="2019-02-07T11:59:24"/>
    <s v="Hlavní činnost"/>
    <s v="UCOCH: ambulance"/>
    <m/>
    <m/>
    <m/>
    <m/>
    <m/>
    <m/>
    <m/>
    <x v="1"/>
    <x v="5"/>
    <s v="25"/>
  </r>
  <r>
    <s v="PP-2019-1-000678"/>
    <x v="3"/>
    <m/>
    <s v="150"/>
    <d v="2019-02-01T00:00:00"/>
    <m/>
    <n v="26.44"/>
    <s v="2522"/>
    <s v="26101000"/>
    <s v="HC"/>
    <s v="Ošťádalová Irena"/>
    <d v="2019-02-01T08:31:40"/>
    <d v="2019-02-01T00:00:00"/>
    <m/>
    <s v="323281959,10870"/>
    <b v="1"/>
    <m/>
    <s v="Zaúčtováno"/>
    <m/>
    <m/>
    <m/>
    <m/>
    <m/>
    <s v="Reifová Milada"/>
    <d v="2019-02-06T12:42:10"/>
    <s v="Hlavní činnost"/>
    <s v="UCOCH: LPS stomatologická"/>
    <m/>
    <m/>
    <m/>
    <m/>
    <m/>
    <m/>
    <m/>
    <x v="1"/>
    <x v="5"/>
    <s v="25"/>
  </r>
  <r>
    <s v="PP-2019-1-000693"/>
    <x v="1"/>
    <m/>
    <s v="150"/>
    <d v="2019-02-01T00:00:00"/>
    <m/>
    <n v="330.56"/>
    <s v="0822"/>
    <s v="26101000"/>
    <s v="HC"/>
    <s v="Jabůrková Vladimíra"/>
    <d v="2019-02-01T10:34:29"/>
    <d v="2019-02-01T00:00:00"/>
    <m/>
    <s v="323310970,10870"/>
    <b v="1"/>
    <m/>
    <s v="Zaúčtováno"/>
    <m/>
    <m/>
    <m/>
    <m/>
    <m/>
    <s v="Reifová Milada"/>
    <d v="2019-02-08T07:12:09"/>
    <s v="Hlavní činnost"/>
    <s v="PORGYN: ambulance - fetální medicína"/>
    <m/>
    <m/>
    <m/>
    <m/>
    <m/>
    <m/>
    <m/>
    <x v="1"/>
    <x v="5"/>
    <s v="08"/>
  </r>
  <r>
    <s v="PP-2019-1-000694"/>
    <x v="1"/>
    <m/>
    <s v="150"/>
    <d v="2019-02-01T00:00:00"/>
    <m/>
    <n v="82.64"/>
    <s v="0822"/>
    <s v="26101000"/>
    <s v="HC"/>
    <s v="Jabůrková Vladimíra"/>
    <d v="2019-02-01T10:36:09"/>
    <d v="2019-02-01T00:00:00"/>
    <m/>
    <s v="323311266,10870"/>
    <b v="1"/>
    <m/>
    <s v="Zaúčtováno"/>
    <m/>
    <m/>
    <m/>
    <m/>
    <m/>
    <s v="Reifová Milada"/>
    <d v="2019-02-06T13:10:58"/>
    <s v="Hlavní činnost"/>
    <s v="PORGYN: ambulance - fetální medicína"/>
    <m/>
    <m/>
    <m/>
    <m/>
    <m/>
    <m/>
    <m/>
    <x v="1"/>
    <x v="5"/>
    <s v="08"/>
  </r>
  <r>
    <s v="PP-2019-1-000720"/>
    <x v="5"/>
    <m/>
    <s v="150"/>
    <d v="2019-02-04T00:00:00"/>
    <m/>
    <n v="743.76"/>
    <s v="0822"/>
    <s v="26101000"/>
    <s v="HC"/>
    <s v="Zmeškalová Marie"/>
    <d v="2019-02-04T10:40:58"/>
    <d v="2019-02-04T00:00:00"/>
    <m/>
    <s v="324984463,10870"/>
    <b v="1"/>
    <m/>
    <s v="Zaúčtováno"/>
    <m/>
    <m/>
    <m/>
    <m/>
    <m/>
    <s v="Lexová Martina"/>
    <d v="2019-02-12T07:55:02"/>
    <s v="Hlavní činnost"/>
    <s v="PORGYN: ambulance - fetální medicína"/>
    <m/>
    <m/>
    <m/>
    <m/>
    <m/>
    <m/>
    <m/>
    <x v="1"/>
    <x v="5"/>
    <s v="08"/>
  </r>
  <r>
    <s v="PP-2019-1-000721"/>
    <x v="5"/>
    <m/>
    <s v="150"/>
    <d v="2019-02-04T00:00:00"/>
    <m/>
    <n v="82.64"/>
    <s v="0822"/>
    <s v="26101000"/>
    <s v="HC"/>
    <s v="Zmeškalová Marie"/>
    <d v="2019-02-04T10:42:49"/>
    <d v="2019-02-04T00:00:00"/>
    <m/>
    <s v="324985163,10870"/>
    <b v="1"/>
    <m/>
    <s v="Zaúčtováno"/>
    <m/>
    <m/>
    <m/>
    <m/>
    <m/>
    <s v="Lexová Martina"/>
    <d v="2019-02-12T07:50:06"/>
    <s v="Hlavní činnost"/>
    <s v="PORGYN: ambulance - fetální medicína"/>
    <m/>
    <m/>
    <m/>
    <m/>
    <m/>
    <m/>
    <m/>
    <x v="1"/>
    <x v="5"/>
    <s v="08"/>
  </r>
  <r>
    <s v="PP-2019-1-000753"/>
    <x v="1"/>
    <m/>
    <s v="150"/>
    <d v="2019-02-05T00:00:00"/>
    <m/>
    <n v="413.2"/>
    <s v="0822"/>
    <s v="26101000"/>
    <s v="HC"/>
    <s v="Zmeškalová Marie"/>
    <d v="2019-02-05T10:34:27"/>
    <d v="2019-02-05T00:00:00"/>
    <m/>
    <s v="325551660,10870"/>
    <b v="1"/>
    <m/>
    <s v="Zaúčtováno"/>
    <m/>
    <m/>
    <m/>
    <m/>
    <m/>
    <s v="Reifová Milada"/>
    <d v="2019-02-12T07:17:21"/>
    <s v="Hlavní činnost"/>
    <s v="PORGYN: ambulance - fetální medicína"/>
    <m/>
    <m/>
    <m/>
    <m/>
    <m/>
    <m/>
    <m/>
    <x v="1"/>
    <x v="5"/>
    <s v="08"/>
  </r>
  <r>
    <s v="PP-2019-1-000754"/>
    <x v="1"/>
    <m/>
    <s v="150"/>
    <d v="2019-02-05T00:00:00"/>
    <m/>
    <n v="82.64"/>
    <s v="0822"/>
    <s v="26101000"/>
    <s v="HC"/>
    <s v="Zmeškalová Marie"/>
    <d v="2019-02-05T10:35:49"/>
    <d v="2019-02-05T00:00:00"/>
    <m/>
    <s v="325552243,10870"/>
    <b v="1"/>
    <m/>
    <s v="Zaúčtováno"/>
    <m/>
    <m/>
    <m/>
    <m/>
    <m/>
    <s v="Reifová Milada"/>
    <d v="2019-02-11T14:27:58"/>
    <s v="Hlavní činnost"/>
    <s v="PORGYN: ambulance - fetální medicína"/>
    <m/>
    <m/>
    <m/>
    <m/>
    <m/>
    <m/>
    <m/>
    <x v="1"/>
    <x v="5"/>
    <s v="08"/>
  </r>
  <r>
    <s v="PP-2019-1-000780"/>
    <x v="5"/>
    <m/>
    <s v="150"/>
    <d v="2019-02-06T00:00:00"/>
    <m/>
    <n v="165.28"/>
    <s v="0822"/>
    <s v="26101000"/>
    <s v="HC"/>
    <s v="Zmeškalová Marie"/>
    <d v="2019-02-06T10:38:44"/>
    <d v="2019-02-06T00:00:00"/>
    <m/>
    <s v="325776985,10870"/>
    <b v="1"/>
    <m/>
    <s v="Zaúčtováno"/>
    <m/>
    <m/>
    <m/>
    <m/>
    <m/>
    <s v="Lexová Martina"/>
    <d v="2019-02-12T11:41:04"/>
    <s v="Hlavní činnost"/>
    <s v="PORGYN: ambulance - fetální medicína"/>
    <m/>
    <m/>
    <m/>
    <m/>
    <m/>
    <m/>
    <m/>
    <x v="1"/>
    <x v="5"/>
    <s v="08"/>
  </r>
  <r>
    <s v="PP-2019-1-000800"/>
    <x v="1"/>
    <m/>
    <s v="150"/>
    <d v="2019-02-07T00:00:00"/>
    <m/>
    <n v="247.92"/>
    <s v="0822"/>
    <s v="26101000"/>
    <s v="HC"/>
    <s v="Zmeškalová Marie"/>
    <d v="2019-02-07T10:34:16"/>
    <d v="2019-02-07T00:00:00"/>
    <m/>
    <s v="326150827,10870"/>
    <b v="1"/>
    <m/>
    <s v="Zaúčtováno"/>
    <m/>
    <m/>
    <m/>
    <m/>
    <m/>
    <s v="Reifová Milada"/>
    <d v="2019-02-12T14:01:21"/>
    <s v="Hlavní činnost"/>
    <s v="PORGYN: ambulance - fetální medicína"/>
    <m/>
    <m/>
    <m/>
    <m/>
    <m/>
    <m/>
    <m/>
    <x v="1"/>
    <x v="5"/>
    <s v="08"/>
  </r>
  <r>
    <s v="PP-2019-1-000801"/>
    <x v="1"/>
    <m/>
    <s v="150"/>
    <d v="2019-02-07T00:00:00"/>
    <m/>
    <n v="330.56"/>
    <s v="0822"/>
    <s v="26101000"/>
    <s v="HC"/>
    <s v="Zmeškalová Marie"/>
    <d v="2019-02-07T10:35:37"/>
    <d v="2019-02-07T00:00:00"/>
    <m/>
    <s v="326151915,10870"/>
    <b v="1"/>
    <m/>
    <s v="Zaúčtováno"/>
    <m/>
    <m/>
    <m/>
    <m/>
    <m/>
    <s v="Reifová Milada"/>
    <d v="2019-02-12T13:49:08"/>
    <s v="Hlavní činnost"/>
    <s v="PORGYN: ambulance - fetální medicína"/>
    <m/>
    <m/>
    <m/>
    <m/>
    <m/>
    <m/>
    <m/>
    <x v="1"/>
    <x v="5"/>
    <s v="08"/>
  </r>
  <r>
    <s v="PP-2019-1-000822"/>
    <x v="5"/>
    <m/>
    <s v="150"/>
    <d v="2019-02-08T00:00:00"/>
    <m/>
    <n v="82.64"/>
    <s v="0822"/>
    <s v="26101000"/>
    <s v="HC"/>
    <s v="Zmeškalová Marie"/>
    <d v="2019-02-08T10:40:56"/>
    <d v="2019-02-08T00:00:00"/>
    <m/>
    <s v="326367274,10870"/>
    <b v="1"/>
    <m/>
    <s v="Zaúčtováno"/>
    <m/>
    <m/>
    <m/>
    <m/>
    <m/>
    <s v="Lexová Martina"/>
    <d v="2019-02-13T12:28:50"/>
    <s v="Hlavní činnost"/>
    <s v="PORGYN: ambulance - fetální medicína"/>
    <m/>
    <m/>
    <m/>
    <m/>
    <m/>
    <m/>
    <m/>
    <x v="1"/>
    <x v="5"/>
    <s v="08"/>
  </r>
  <r>
    <s v="PP-2019-1-000823"/>
    <x v="5"/>
    <m/>
    <s v="150"/>
    <d v="2019-02-08T00:00:00"/>
    <m/>
    <n v="82.64"/>
    <s v="0822"/>
    <s v="26101000"/>
    <s v="HC"/>
    <s v="Zmeškalová Marie"/>
    <d v="2019-02-08T10:43:06"/>
    <d v="2019-02-08T00:00:00"/>
    <m/>
    <s v="326370165,10870"/>
    <b v="1"/>
    <m/>
    <s v="Zaúčtováno"/>
    <m/>
    <m/>
    <m/>
    <m/>
    <m/>
    <s v="Lexová Martina"/>
    <d v="2019-02-13T12:23:28"/>
    <s v="Hlavní činnost"/>
    <s v="PORGYN: ambulance - fetální medicína"/>
    <m/>
    <m/>
    <m/>
    <m/>
    <m/>
    <m/>
    <m/>
    <x v="1"/>
    <x v="5"/>
    <s v="08"/>
  </r>
  <r>
    <s v="PP-2019-1-000851"/>
    <x v="1"/>
    <m/>
    <s v="150"/>
    <d v="2019-02-11T00:00:00"/>
    <m/>
    <n v="82.64"/>
    <s v="0822"/>
    <s v="26101000"/>
    <s v="HC"/>
    <s v="Zmeškalová Marie"/>
    <d v="2019-02-11T10:34:35"/>
    <d v="2019-02-11T00:00:00"/>
    <m/>
    <s v="326754583,10870"/>
    <b v="1"/>
    <m/>
    <s v="Zaúčtováno"/>
    <m/>
    <m/>
    <m/>
    <m/>
    <m/>
    <s v="Reifová Milada"/>
    <d v="2019-02-13T12:54:40"/>
    <s v="Hlavní činnost"/>
    <s v="PORGYN: ambulance - fetální medicína"/>
    <m/>
    <m/>
    <m/>
    <m/>
    <m/>
    <m/>
    <m/>
    <x v="1"/>
    <x v="5"/>
    <s v="08"/>
  </r>
  <r>
    <s v="PP-2019-1-000852"/>
    <x v="1"/>
    <m/>
    <s v="150"/>
    <d v="2019-02-11T00:00:00"/>
    <m/>
    <n v="165.28"/>
    <s v="0822"/>
    <s v="26101000"/>
    <s v="HC"/>
    <s v="Zmeškalová Marie"/>
    <d v="2019-02-11T10:35:57"/>
    <d v="2019-02-11T00:00:00"/>
    <m/>
    <s v="326755663,10870"/>
    <b v="1"/>
    <m/>
    <s v="Zaúčtováno"/>
    <m/>
    <m/>
    <m/>
    <m/>
    <m/>
    <s v="Reifová Milada"/>
    <d v="2019-02-13T13:16:10"/>
    <s v="Hlavní činnost"/>
    <s v="PORGYN: ambulance - fetální medicína"/>
    <m/>
    <m/>
    <m/>
    <m/>
    <m/>
    <m/>
    <m/>
    <x v="1"/>
    <x v="5"/>
    <s v="08"/>
  </r>
  <r>
    <s v="PP-2019-1-000903"/>
    <x v="1"/>
    <m/>
    <s v="150"/>
    <d v="2019-02-13T00:00:00"/>
    <m/>
    <n v="82.64"/>
    <s v="0822"/>
    <s v="26101000"/>
    <s v="HC"/>
    <s v="Zmeškalová Marie"/>
    <d v="2019-02-13T10:36:28"/>
    <d v="2019-02-13T00:00:00"/>
    <m/>
    <s v="327114319,10870"/>
    <b v="1"/>
    <m/>
    <s v="Zaúčtováno"/>
    <m/>
    <m/>
    <m/>
    <m/>
    <m/>
    <s v="Reifová Milada"/>
    <d v="2019-02-15T13:22:17"/>
    <s v="Hlavní činnost"/>
    <s v="PORGYN: ambulance - fetální medicína"/>
    <m/>
    <m/>
    <m/>
    <m/>
    <m/>
    <m/>
    <m/>
    <x v="1"/>
    <x v="5"/>
    <s v="08"/>
  </r>
  <r>
    <s v="PP-2019-1-000904"/>
    <x v="1"/>
    <m/>
    <s v="150"/>
    <d v="2019-02-13T00:00:00"/>
    <m/>
    <n v="82.64"/>
    <s v="0822"/>
    <s v="26101000"/>
    <s v="HC"/>
    <s v="Zmeškalová Marie"/>
    <d v="2019-02-13T10:37:50"/>
    <d v="2019-02-13T00:00:00"/>
    <m/>
    <s v="327114845,10870"/>
    <b v="1"/>
    <m/>
    <s v="Zaúčtováno"/>
    <m/>
    <m/>
    <m/>
    <m/>
    <m/>
    <s v="Reifová Milada"/>
    <d v="2019-02-15T13:39:02"/>
    <s v="Hlavní činnost"/>
    <s v="PORGYN: ambulance - fetální medicína"/>
    <m/>
    <m/>
    <m/>
    <m/>
    <m/>
    <m/>
    <m/>
    <x v="1"/>
    <x v="5"/>
    <s v="08"/>
  </r>
  <r>
    <s v="PP-2019-1-000905"/>
    <x v="1"/>
    <m/>
    <s v="150"/>
    <d v="2019-02-13T00:00:00"/>
    <m/>
    <n v="165.28"/>
    <s v="0822"/>
    <s v="26101000"/>
    <s v="HC"/>
    <s v="Zmeškalová Marie"/>
    <d v="2019-02-13T10:39:18"/>
    <d v="2019-02-13T00:00:00"/>
    <m/>
    <s v="327115472,10870"/>
    <b v="1"/>
    <m/>
    <s v="Zaúčtováno"/>
    <m/>
    <m/>
    <m/>
    <m/>
    <m/>
    <s v="Reifová Milada"/>
    <d v="2019-02-15T13:52:19"/>
    <s v="Hlavní činnost"/>
    <s v="PORGYN: ambulance - fetální medicína"/>
    <m/>
    <m/>
    <m/>
    <m/>
    <m/>
    <m/>
    <m/>
    <x v="1"/>
    <x v="5"/>
    <s v="08"/>
  </r>
  <r>
    <s v="PP-2019-1-000906"/>
    <x v="1"/>
    <m/>
    <s v="150"/>
    <d v="2019-02-13T00:00:00"/>
    <m/>
    <n v="165.28"/>
    <s v="0822"/>
    <s v="26101000"/>
    <s v="HC"/>
    <s v="Zmeškalová Marie"/>
    <d v="2019-02-13T10:40:29"/>
    <d v="2019-02-13T00:00:00"/>
    <m/>
    <s v="327115801,10870"/>
    <b v="1"/>
    <m/>
    <s v="Zaúčtováno"/>
    <m/>
    <m/>
    <m/>
    <m/>
    <m/>
    <s v="Reifová Milada"/>
    <d v="2019-02-15T14:04:37"/>
    <s v="Hlavní činnost"/>
    <s v="PORGYN: ambulance - fetální medicína"/>
    <m/>
    <m/>
    <m/>
    <m/>
    <m/>
    <m/>
    <m/>
    <x v="1"/>
    <x v="5"/>
    <s v="08"/>
  </r>
  <r>
    <s v="PP-2019-1-000931"/>
    <x v="5"/>
    <m/>
    <s v="150"/>
    <d v="2019-02-14T00:00:00"/>
    <m/>
    <n v="495.84"/>
    <s v="0822"/>
    <s v="26101000"/>
    <s v="HC"/>
    <s v="Zmeškalová Marie"/>
    <d v="2019-02-14T12:30:44"/>
    <d v="2019-02-14T00:00:00"/>
    <m/>
    <s v="327293893,10870"/>
    <b v="1"/>
    <m/>
    <s v="Zaúčtováno"/>
    <m/>
    <m/>
    <m/>
    <m/>
    <m/>
    <s v="Lexová Martina"/>
    <d v="2019-02-21T10:55:18"/>
    <s v="Hlavní činnost"/>
    <s v="PORGYN: ambulance - fetální medicína"/>
    <m/>
    <m/>
    <m/>
    <m/>
    <m/>
    <m/>
    <m/>
    <x v="1"/>
    <x v="5"/>
    <s v="08"/>
  </r>
  <r>
    <s v="PP-2019-1-000932"/>
    <x v="5"/>
    <m/>
    <s v="150"/>
    <d v="2019-02-14T00:00:00"/>
    <m/>
    <n v="247.92"/>
    <s v="0822"/>
    <s v="26101000"/>
    <s v="HC"/>
    <s v="Zmeškalová Marie"/>
    <d v="2019-02-14T12:32:12"/>
    <d v="2019-02-14T00:00:00"/>
    <m/>
    <s v="327294537,10870"/>
    <b v="1"/>
    <m/>
    <s v="Zaúčtováno"/>
    <m/>
    <m/>
    <m/>
    <m/>
    <m/>
    <s v="Lexová Martina"/>
    <d v="2019-02-21T10:53:44"/>
    <s v="Hlavní činnost"/>
    <s v="PORGYN: ambulance - fetální medicína"/>
    <m/>
    <m/>
    <m/>
    <m/>
    <m/>
    <m/>
    <m/>
    <x v="1"/>
    <x v="5"/>
    <s v="08"/>
  </r>
  <r>
    <s v="PP-2019-1-000978"/>
    <x v="5"/>
    <m/>
    <s v="150"/>
    <d v="2019-02-18T00:00:00"/>
    <m/>
    <n v="578.48"/>
    <s v="0822"/>
    <s v="26101000"/>
    <s v="HC"/>
    <s v="Zmeškalová Marie"/>
    <d v="2019-02-18T10:58:42"/>
    <d v="2019-02-18T00:00:00"/>
    <m/>
    <s v="327599220,10870"/>
    <b v="1"/>
    <m/>
    <s v="Zaúčtováno"/>
    <m/>
    <m/>
    <m/>
    <m/>
    <m/>
    <s v="Lexová Martina"/>
    <d v="2019-02-22T09:01:40"/>
    <s v="Hlavní činnost"/>
    <s v="PORGYN: ambulance - fetální medicína"/>
    <m/>
    <m/>
    <m/>
    <m/>
    <m/>
    <m/>
    <m/>
    <x v="1"/>
    <x v="5"/>
    <s v="08"/>
  </r>
  <r>
    <s v="PP-2019-1-000980"/>
    <x v="5"/>
    <m/>
    <s v="150"/>
    <d v="2019-02-18T00:00:00"/>
    <m/>
    <n v="165.28"/>
    <s v="0822"/>
    <s v="26101000"/>
    <s v="HC"/>
    <s v="Zmeškalová Marie"/>
    <d v="2019-02-18T11:01:35"/>
    <d v="2019-02-18T00:00:00"/>
    <m/>
    <s v="327600101,10870"/>
    <b v="1"/>
    <m/>
    <s v="Zaúčtováno"/>
    <m/>
    <m/>
    <m/>
    <m/>
    <m/>
    <s v="Lexová Martina"/>
    <d v="2019-02-22T08:56:00"/>
    <s v="Hlavní činnost"/>
    <s v="PORGYN: ambulance - fetální medicína"/>
    <m/>
    <m/>
    <m/>
    <m/>
    <m/>
    <m/>
    <m/>
    <x v="1"/>
    <x v="5"/>
    <s v="08"/>
  </r>
  <r>
    <s v="PP-2019-1-001014"/>
    <x v="1"/>
    <m/>
    <s v="150"/>
    <d v="2019-02-19T00:00:00"/>
    <m/>
    <n v="1404.88"/>
    <s v="0822"/>
    <s v="26101000"/>
    <s v="HC"/>
    <s v="Zmeškalová Marie"/>
    <d v="2019-02-19T10:51:13"/>
    <d v="2019-02-19T00:00:00"/>
    <m/>
    <s v="327738862,10870"/>
    <b v="1"/>
    <m/>
    <s v="Zaúčtováno"/>
    <m/>
    <m/>
    <m/>
    <m/>
    <m/>
    <s v="Reifová Milada"/>
    <d v="2019-02-20T09:52:48"/>
    <s v="Hlavní činnost"/>
    <s v="PORGYN: ambulance - fetální medicína"/>
    <m/>
    <m/>
    <m/>
    <m/>
    <m/>
    <m/>
    <m/>
    <x v="1"/>
    <x v="5"/>
    <s v="08"/>
  </r>
  <r>
    <s v="PP-2019-1-001015"/>
    <x v="1"/>
    <m/>
    <s v="150"/>
    <d v="2019-02-19T00:00:00"/>
    <m/>
    <n v="82.64"/>
    <s v="0822"/>
    <s v="26101000"/>
    <s v="HC"/>
    <s v="Zmeškalová Marie"/>
    <d v="2019-02-19T10:52:26"/>
    <d v="2019-02-19T00:00:00"/>
    <m/>
    <s v="327739217,10870"/>
    <b v="1"/>
    <m/>
    <s v="Zaúčtováno"/>
    <m/>
    <m/>
    <m/>
    <m/>
    <m/>
    <s v="Reifová Milada"/>
    <d v="2019-02-20T10:00:48"/>
    <s v="Hlavní činnost"/>
    <s v="PORGYN: ambulance - fetální medicína"/>
    <m/>
    <m/>
    <m/>
    <m/>
    <m/>
    <m/>
    <m/>
    <x v="1"/>
    <x v="5"/>
    <s v="08"/>
  </r>
  <r>
    <s v="PP-2019-1-001017"/>
    <x v="1"/>
    <m/>
    <s v="150"/>
    <d v="2019-02-19T00:00:00"/>
    <m/>
    <n v="74.38"/>
    <s v="1421"/>
    <s v="26101000"/>
    <s v="HC"/>
    <s v="Sedláková Andrea"/>
    <d v="2019-02-19T11:04:46"/>
    <d v="2019-02-19T00:00:00"/>
    <m/>
    <s v="327744152,10870"/>
    <b v="1"/>
    <m/>
    <s v="Zaúčtováno"/>
    <m/>
    <m/>
    <m/>
    <m/>
    <m/>
    <s v="Reifová Milada"/>
    <d v="2019-02-20T10:17:05"/>
    <s v="Hlavní činnost"/>
    <s v="OCNI: ambulance"/>
    <m/>
    <m/>
    <m/>
    <m/>
    <m/>
    <m/>
    <m/>
    <x v="1"/>
    <x v="5"/>
    <s v="14"/>
  </r>
  <r>
    <s v="PP-2019-1-001042"/>
    <x v="5"/>
    <m/>
    <s v="150"/>
    <d v="2019-02-20T00:00:00"/>
    <m/>
    <n v="165.28"/>
    <s v="0822"/>
    <s v="26101000"/>
    <s v="HC"/>
    <s v="Zmeškalová Marie"/>
    <d v="2019-02-20T10:35:50"/>
    <d v="2019-02-20T00:00:00"/>
    <m/>
    <s v="327899265,10870"/>
    <b v="1"/>
    <m/>
    <s v="Zaúčtováno"/>
    <m/>
    <m/>
    <m/>
    <m/>
    <m/>
    <s v="Lexová Martina"/>
    <d v="2019-02-25T08:31:43"/>
    <s v="Hlavní činnost"/>
    <s v="PORGYN: ambulance - fetální medicína"/>
    <m/>
    <m/>
    <m/>
    <m/>
    <m/>
    <m/>
    <m/>
    <x v="1"/>
    <x v="5"/>
    <s v="08"/>
  </r>
  <r>
    <s v="PP-2019-1-001043"/>
    <x v="5"/>
    <m/>
    <s v="150"/>
    <d v="2019-02-20T00:00:00"/>
    <m/>
    <n v="82.64"/>
    <s v="0822"/>
    <s v="26101000"/>
    <s v="HC"/>
    <s v="Zmeškalová Marie"/>
    <d v="2019-02-20T10:37:42"/>
    <d v="2019-02-20T00:00:00"/>
    <m/>
    <s v="327899768,10870"/>
    <b v="1"/>
    <m/>
    <s v="Zaúčtováno"/>
    <m/>
    <m/>
    <m/>
    <m/>
    <m/>
    <s v="Lexová Martina"/>
    <d v="2019-02-25T08:56:55"/>
    <s v="Hlavní činnost"/>
    <s v="PORGYN: ambulance - fetální medicína"/>
    <m/>
    <m/>
    <m/>
    <m/>
    <m/>
    <m/>
    <m/>
    <x v="1"/>
    <x v="5"/>
    <s v="08"/>
  </r>
  <r>
    <s v="PP-2019-1-001069"/>
    <x v="1"/>
    <m/>
    <s v="150"/>
    <d v="2019-02-21T00:00:00"/>
    <m/>
    <n v="165.28"/>
    <s v="0822"/>
    <s v="26101000"/>
    <s v="HC"/>
    <s v="Zmeškalová Marie"/>
    <d v="2019-02-21T10:33:00"/>
    <d v="2019-02-21T00:00:00"/>
    <m/>
    <s v="328034761,10870"/>
    <b v="1"/>
    <m/>
    <s v="Zaúčtováno"/>
    <m/>
    <m/>
    <m/>
    <m/>
    <m/>
    <s v="Reifová Milada"/>
    <d v="2019-02-26T11:47:25"/>
    <s v="Hlavní činnost"/>
    <s v="PORGYN: ambulance - fetální medicína"/>
    <m/>
    <m/>
    <m/>
    <m/>
    <m/>
    <m/>
    <m/>
    <x v="1"/>
    <x v="5"/>
    <s v="08"/>
  </r>
  <r>
    <s v="PP-2019-1-001070"/>
    <x v="1"/>
    <m/>
    <s v="150"/>
    <d v="2019-02-21T00:00:00"/>
    <m/>
    <n v="82.64"/>
    <s v="0822"/>
    <s v="26101000"/>
    <s v="HC"/>
    <s v="Zmeškalová Marie"/>
    <d v="2019-02-21T10:34:22"/>
    <d v="2019-02-21T00:00:00"/>
    <m/>
    <s v="328035284,10870"/>
    <b v="1"/>
    <m/>
    <s v="Zaúčtováno"/>
    <m/>
    <m/>
    <m/>
    <m/>
    <m/>
    <s v="Reifová Milada"/>
    <d v="2019-02-26T10:50:22"/>
    <s v="Hlavní činnost"/>
    <s v="PORGYN: ambulance - fetální medicína"/>
    <m/>
    <m/>
    <m/>
    <m/>
    <m/>
    <m/>
    <m/>
    <x v="1"/>
    <x v="5"/>
    <s v="08"/>
  </r>
  <r>
    <s v="PP-2019-1-001093"/>
    <x v="5"/>
    <m/>
    <s v="150"/>
    <d v="2019-02-22T00:00:00"/>
    <m/>
    <n v="909.04"/>
    <s v="0822"/>
    <s v="26101000"/>
    <s v="HC"/>
    <s v="Zmeškalová Marie"/>
    <d v="2019-02-22T10:47:20"/>
    <d v="2019-02-22T00:00:00"/>
    <m/>
    <s v="328175052,10870"/>
    <b v="1"/>
    <m/>
    <s v="Zaúčtováno"/>
    <m/>
    <m/>
    <m/>
    <m/>
    <m/>
    <s v="Lexová Martina"/>
    <d v="2019-03-04T09:02:15"/>
    <s v="Hlavní činnost"/>
    <s v="PORGYN: ambulance - fetální medicína"/>
    <m/>
    <m/>
    <m/>
    <m/>
    <m/>
    <m/>
    <m/>
    <x v="1"/>
    <x v="5"/>
    <s v="08"/>
  </r>
  <r>
    <s v="PP-2019-1-001120"/>
    <x v="1"/>
    <m/>
    <s v="150"/>
    <d v="2019-02-25T00:00:00"/>
    <m/>
    <n v="165.28"/>
    <s v="0822"/>
    <s v="26101000"/>
    <s v="HC"/>
    <s v="Zmeškalová Marie"/>
    <d v="2019-02-25T10:48:15"/>
    <d v="2019-02-25T00:00:00"/>
    <m/>
    <s v="328297892,10870"/>
    <b v="1"/>
    <m/>
    <s v="Zaúčtováno"/>
    <m/>
    <m/>
    <m/>
    <m/>
    <m/>
    <s v="Reifová Milada"/>
    <d v="2019-02-27T10:36:03"/>
    <s v="Hlavní činnost"/>
    <s v="PORGYN: ambulance - fetální medicína"/>
    <m/>
    <m/>
    <m/>
    <m/>
    <m/>
    <m/>
    <m/>
    <x v="1"/>
    <x v="5"/>
    <s v="08"/>
  </r>
  <r>
    <s v="PP-2019-1-001121"/>
    <x v="1"/>
    <m/>
    <s v="150"/>
    <d v="2019-02-25T00:00:00"/>
    <m/>
    <n v="165.28"/>
    <s v="0822"/>
    <s v="26101000"/>
    <s v="HC"/>
    <s v="Zmeškalová Marie"/>
    <d v="2019-02-25T10:49:33"/>
    <d v="2019-02-25T00:00:00"/>
    <m/>
    <s v="328298292,10870"/>
    <b v="1"/>
    <m/>
    <s v="Zaúčtováno"/>
    <m/>
    <m/>
    <m/>
    <m/>
    <m/>
    <s v="Reifová Milada"/>
    <d v="2019-02-27T10:41:34"/>
    <s v="Hlavní činnost"/>
    <s v="PORGYN: ambulance - fetální medicína"/>
    <m/>
    <m/>
    <m/>
    <m/>
    <m/>
    <m/>
    <m/>
    <x v="1"/>
    <x v="5"/>
    <s v="08"/>
  </r>
  <r>
    <s v="PP-2019-1-001122"/>
    <x v="1"/>
    <m/>
    <s v="150"/>
    <d v="2019-02-25T00:00:00"/>
    <m/>
    <n v="165.28"/>
    <s v="0822"/>
    <s v="26101000"/>
    <s v="HC"/>
    <s v="Zmeškalová Marie"/>
    <d v="2019-02-25T10:50:45"/>
    <d v="2019-02-25T00:00:00"/>
    <m/>
    <s v="328298761,10870"/>
    <b v="1"/>
    <m/>
    <s v="Zaúčtováno"/>
    <m/>
    <m/>
    <m/>
    <m/>
    <m/>
    <s v="Reifová Milada"/>
    <d v="2019-02-27T10:51:19"/>
    <s v="Hlavní činnost"/>
    <s v="PORGYN: ambulance - fetální medicína"/>
    <m/>
    <m/>
    <m/>
    <m/>
    <m/>
    <m/>
    <m/>
    <x v="1"/>
    <x v="5"/>
    <s v="08"/>
  </r>
  <r>
    <s v="PP-2019-1-001148"/>
    <x v="5"/>
    <m/>
    <s v="150"/>
    <d v="2019-02-26T00:00:00"/>
    <m/>
    <n v="330.56"/>
    <s v="0822"/>
    <s v="26101000"/>
    <s v="HC"/>
    <s v="Zmeškalová Marie"/>
    <d v="2019-02-26T10:36:25"/>
    <d v="2019-02-26T00:00:00"/>
    <m/>
    <s v="328422838,10870"/>
    <b v="1"/>
    <m/>
    <s v="Zaúčtováno"/>
    <m/>
    <m/>
    <m/>
    <m/>
    <m/>
    <s v="Lexová Martina"/>
    <d v="2019-03-04T12:42:03"/>
    <s v="Hlavní činnost"/>
    <s v="PORGYN: ambulance - fetální medicína"/>
    <m/>
    <m/>
    <m/>
    <m/>
    <m/>
    <m/>
    <m/>
    <x v="1"/>
    <x v="5"/>
    <s v="08"/>
  </r>
  <r>
    <s v="PP-2019-1-001172"/>
    <x v="1"/>
    <m/>
    <s v="150"/>
    <d v="2019-02-27T00:00:00"/>
    <m/>
    <n v="413.2"/>
    <s v="0822"/>
    <s v="26101000"/>
    <s v="HC"/>
    <s v="Zmeškalová Marie"/>
    <d v="2019-02-27T10:43:00"/>
    <d v="2019-02-27T00:00:00"/>
    <m/>
    <s v="328545176,10870"/>
    <b v="1"/>
    <m/>
    <s v="Zaúčtováno"/>
    <m/>
    <m/>
    <m/>
    <m/>
    <m/>
    <s v="Reifová Milada"/>
    <d v="2019-02-28T12:31:27"/>
    <s v="Hlavní činnost"/>
    <s v="PORGYN: ambulance - fetální medicína"/>
    <m/>
    <m/>
    <m/>
    <m/>
    <m/>
    <m/>
    <m/>
    <x v="1"/>
    <x v="5"/>
    <s v="08"/>
  </r>
  <r>
    <s v="PP-2019-1-001173"/>
    <x v="1"/>
    <m/>
    <s v="150"/>
    <d v="2019-02-27T00:00:00"/>
    <m/>
    <n v="165.28"/>
    <s v="0822"/>
    <s v="26101000"/>
    <s v="HC"/>
    <s v="Zmeškalová Marie"/>
    <d v="2019-02-27T10:44:22"/>
    <d v="2019-02-27T00:00:00"/>
    <m/>
    <s v="328545565,10870"/>
    <b v="1"/>
    <m/>
    <s v="Zaúčtováno"/>
    <m/>
    <m/>
    <m/>
    <m/>
    <m/>
    <s v="Reifová Milada"/>
    <d v="2019-02-28T12:58:59"/>
    <s v="Hlavní činnost"/>
    <s v="PORGYN: ambulance - fetální medicína"/>
    <m/>
    <m/>
    <m/>
    <m/>
    <m/>
    <m/>
    <m/>
    <x v="1"/>
    <x v="5"/>
    <s v="08"/>
  </r>
  <r>
    <s v="PP-2019-1-001206"/>
    <x v="2"/>
    <m/>
    <s v="150"/>
    <d v="2019-02-28T00:00:00"/>
    <m/>
    <n v="330.56"/>
    <s v="0822"/>
    <s v="26101000"/>
    <s v="HC"/>
    <s v="Jabůrková Vladimíra"/>
    <d v="2019-02-28T10:37:38"/>
    <d v="2019-02-28T00:00:00"/>
    <m/>
    <s v="328660262,10870"/>
    <b v="1"/>
    <m/>
    <s v="Zaúčtováno"/>
    <m/>
    <m/>
    <m/>
    <m/>
    <m/>
    <s v="Lexová Martina"/>
    <d v="2019-03-05T13:16:32"/>
    <s v="Hlavní činnost"/>
    <s v="PORGYN: ambulance - fetální medicína"/>
    <m/>
    <m/>
    <m/>
    <m/>
    <m/>
    <m/>
    <m/>
    <x v="1"/>
    <x v="5"/>
    <s v="08"/>
  </r>
  <r>
    <s v="PP-2019-1-001207"/>
    <x v="2"/>
    <m/>
    <s v="150"/>
    <d v="2019-02-28T00:00:00"/>
    <m/>
    <n v="247.92"/>
    <s v="0822"/>
    <s v="26101000"/>
    <s v="HC"/>
    <s v="Jabůrková Vladimíra"/>
    <d v="2019-02-28T10:39:17"/>
    <d v="2019-02-28T00:00:00"/>
    <m/>
    <s v="328660798,10870"/>
    <b v="1"/>
    <m/>
    <s v="Zaúčtováno"/>
    <m/>
    <m/>
    <m/>
    <m/>
    <m/>
    <s v="Lexová Martina"/>
    <d v="2019-03-05T13:19:46"/>
    <s v="Hlavní činnost"/>
    <s v="PORGYN: ambulance - fetální medicína"/>
    <m/>
    <m/>
    <m/>
    <m/>
    <m/>
    <m/>
    <m/>
    <x v="1"/>
    <x v="5"/>
    <s v="08"/>
  </r>
  <r>
    <s v="PP-2019-1-001209"/>
    <x v="4"/>
    <m/>
    <s v="150"/>
    <d v="2019-02-28T00:00:00"/>
    <m/>
    <n v="528.92999999999995"/>
    <s v="3451"/>
    <s v="26101000"/>
    <s v="HC"/>
    <s v="Tamásfi Kamila"/>
    <d v="2019-02-28T10:43:48"/>
    <d v="2019-02-28T00:00:00"/>
    <m/>
    <s v="328661832,10870"/>
    <b v="1"/>
    <m/>
    <s v="Zaúčtováno"/>
    <m/>
    <m/>
    <m/>
    <m/>
    <m/>
    <s v="Lexová Martina"/>
    <d v="2019-03-05T13:26:15"/>
    <s v="Hlavní činnost"/>
    <s v="RTG: přístr. pracoviště -SVLS + magnet. rezonance"/>
    <m/>
    <m/>
    <m/>
    <m/>
    <m/>
    <m/>
    <m/>
    <x v="1"/>
    <x v="5"/>
    <s v="34"/>
  </r>
  <r>
    <s v="PP-2019-1-001210"/>
    <x v="4"/>
    <m/>
    <s v="150"/>
    <d v="2019-02-28T00:00:00"/>
    <m/>
    <n v="79.34"/>
    <s v="2521"/>
    <s v="26101000"/>
    <s v="HC"/>
    <s v="Ošťádalová Irena"/>
    <d v="2019-02-28T10:47:19"/>
    <d v="2019-02-28T00:00:00"/>
    <m/>
    <s v="328662797,10870"/>
    <b v="1"/>
    <m/>
    <s v="Zaúčtováno"/>
    <m/>
    <m/>
    <m/>
    <m/>
    <m/>
    <s v="Lexová Martina"/>
    <d v="2019-03-05T13:29:07"/>
    <s v="Hlavní činnost"/>
    <s v="UCOCH: ambulance"/>
    <m/>
    <m/>
    <m/>
    <m/>
    <m/>
    <m/>
    <m/>
    <x v="1"/>
    <x v="5"/>
    <s v="25"/>
  </r>
  <r>
    <s v="PP-2019-1-001240"/>
    <x v="3"/>
    <m/>
    <s v="150"/>
    <d v="2019-03-01T00:00:00"/>
    <m/>
    <n v="52.89"/>
    <s v="2521"/>
    <s v="26101000"/>
    <s v="HC"/>
    <s v="Ošťádalová Irena"/>
    <d v="2019-03-01T10:20:03"/>
    <d v="2019-03-01T00:00:00"/>
    <m/>
    <s v="328800149,10870"/>
    <b v="1"/>
    <m/>
    <s v="Zaúčtováno"/>
    <m/>
    <m/>
    <m/>
    <m/>
    <m/>
    <s v="Reifová Milada"/>
    <d v="2019-03-05T12:06:24"/>
    <s v="Hlavní činnost"/>
    <s v="UCOCH: ambulance"/>
    <m/>
    <m/>
    <m/>
    <m/>
    <m/>
    <m/>
    <m/>
    <x v="1"/>
    <x v="6"/>
    <s v="25"/>
  </r>
  <r>
    <s v="PP-2019-1-001242"/>
    <x v="1"/>
    <m/>
    <s v="150"/>
    <d v="2019-03-01T00:00:00"/>
    <m/>
    <n v="247.92"/>
    <s v="0822"/>
    <s v="26101000"/>
    <s v="HC"/>
    <s v="Zmeškalová Marie"/>
    <d v="2019-03-01T10:35:15"/>
    <d v="2019-03-01T00:00:00"/>
    <m/>
    <s v="328804253,10870"/>
    <b v="1"/>
    <m/>
    <s v="Zaúčtováno"/>
    <m/>
    <m/>
    <m/>
    <m/>
    <m/>
    <s v="Reifová Milada"/>
    <d v="2019-03-05T13:22:41"/>
    <s v="Hlavní činnost"/>
    <s v="PORGYN: ambulance - fetální medicína"/>
    <m/>
    <m/>
    <m/>
    <m/>
    <m/>
    <m/>
    <m/>
    <x v="1"/>
    <x v="6"/>
    <s v="08"/>
  </r>
  <r>
    <s v="PP-2019-1-001243"/>
    <x v="1"/>
    <m/>
    <s v="150"/>
    <d v="2019-03-01T00:00:00"/>
    <m/>
    <n v="165.28"/>
    <s v="0822"/>
    <s v="26101000"/>
    <s v="HC"/>
    <s v="Zmeškalová Marie"/>
    <d v="2019-03-01T10:36:55"/>
    <d v="2019-03-01T00:00:00"/>
    <m/>
    <s v="328804594,10870"/>
    <b v="1"/>
    <m/>
    <s v="Zaúčtováno"/>
    <m/>
    <m/>
    <m/>
    <m/>
    <m/>
    <s v="Reifová Milada"/>
    <d v="2019-03-05T12:52:46"/>
    <s v="Hlavní činnost"/>
    <s v="PORGYN: ambulance - fetální medicína"/>
    <m/>
    <m/>
    <m/>
    <m/>
    <m/>
    <m/>
    <m/>
    <x v="1"/>
    <x v="6"/>
    <s v="08"/>
  </r>
  <r>
    <s v="PP-2019-1-001289"/>
    <x v="5"/>
    <m/>
    <s v="150"/>
    <d v="2019-03-04T00:00:00"/>
    <m/>
    <n v="495.84"/>
    <s v="0822"/>
    <s v="26101000"/>
    <s v="HC"/>
    <s v="Zmeškalová Marie"/>
    <d v="2019-03-04T10:37:53"/>
    <d v="2019-03-04T00:00:00"/>
    <m/>
    <s v="328979548,10870"/>
    <b v="1"/>
    <m/>
    <s v="Zaúčtováno"/>
    <m/>
    <m/>
    <m/>
    <m/>
    <m/>
    <s v="Lexová Martina"/>
    <d v="2019-03-11T12:41:24"/>
    <s v="Hlavní činnost"/>
    <s v="PORGYN: ambulance - fetální medicína"/>
    <m/>
    <m/>
    <m/>
    <m/>
    <m/>
    <m/>
    <m/>
    <x v="1"/>
    <x v="6"/>
    <s v="08"/>
  </r>
  <r>
    <s v="PP-2019-1-001290"/>
    <x v="5"/>
    <m/>
    <s v="150"/>
    <d v="2019-03-04T00:00:00"/>
    <m/>
    <n v="82.64"/>
    <s v="0822"/>
    <s v="26101000"/>
    <s v="HC"/>
    <s v="Zmeškalová Marie"/>
    <d v="2019-03-04T10:41:00"/>
    <d v="2019-03-04T00:00:00"/>
    <m/>
    <s v="328980561,10870"/>
    <b v="1"/>
    <m/>
    <s v="Zaúčtováno"/>
    <m/>
    <m/>
    <m/>
    <m/>
    <m/>
    <s v="Lexová Martina"/>
    <d v="2019-03-11T12:56:47"/>
    <s v="Hlavní činnost"/>
    <s v="PORGYN: ambulance - fetální medicína"/>
    <m/>
    <m/>
    <m/>
    <m/>
    <m/>
    <m/>
    <m/>
    <x v="1"/>
    <x v="6"/>
    <s v="08"/>
  </r>
  <r>
    <s v="PP-2019-1-001310"/>
    <x v="1"/>
    <m/>
    <s v="150"/>
    <d v="2019-03-05T00:00:00"/>
    <m/>
    <n v="330.56"/>
    <s v="0822"/>
    <s v="26101000"/>
    <s v="HC"/>
    <s v="Zmeškalová Marie"/>
    <d v="2019-03-05T10:37:45"/>
    <d v="2019-03-05T00:00:00"/>
    <m/>
    <s v="329152357,10870"/>
    <b v="1"/>
    <m/>
    <s v="Zaúčtováno"/>
    <m/>
    <m/>
    <m/>
    <m/>
    <m/>
    <s v="Reifová Milada"/>
    <d v="2019-03-06T14:34:14"/>
    <s v="Hlavní činnost"/>
    <s v="PORGYN: ambulance - fetální medicína"/>
    <m/>
    <m/>
    <m/>
    <m/>
    <m/>
    <m/>
    <m/>
    <x v="1"/>
    <x v="6"/>
    <s v="08"/>
  </r>
  <r>
    <s v="PP-2019-1-001311"/>
    <x v="1"/>
    <m/>
    <s v="150"/>
    <d v="2019-03-05T00:00:00"/>
    <m/>
    <n v="165.28"/>
    <s v="0822"/>
    <s v="26101000"/>
    <s v="HC"/>
    <s v="Zmeškalová Marie"/>
    <d v="2019-03-05T10:39:15"/>
    <d v="2019-03-05T00:00:00"/>
    <m/>
    <s v="329152811,10870"/>
    <b v="1"/>
    <m/>
    <s v="Zaúčtováno"/>
    <m/>
    <m/>
    <m/>
    <m/>
    <m/>
    <s v="Reifová Milada"/>
    <d v="2019-03-07T12:12:19"/>
    <s v="Hlavní činnost"/>
    <s v="PORGYN: ambulance - fetální medicína"/>
    <m/>
    <m/>
    <m/>
    <m/>
    <m/>
    <m/>
    <m/>
    <x v="1"/>
    <x v="6"/>
    <s v="08"/>
  </r>
  <r>
    <s v="PP-2019-1-001333"/>
    <x v="5"/>
    <m/>
    <s v="150"/>
    <d v="2019-03-06T00:00:00"/>
    <m/>
    <n v="495.84"/>
    <s v="0822"/>
    <s v="26101000"/>
    <s v="HC"/>
    <s v="Zmeškalová Marie"/>
    <d v="2019-03-06T10:41:35"/>
    <d v="2019-03-06T00:00:00"/>
    <m/>
    <s v="329445505,10870"/>
    <b v="1"/>
    <m/>
    <s v="Zaúčtováno"/>
    <m/>
    <m/>
    <m/>
    <m/>
    <m/>
    <s v="Lexová Martina"/>
    <d v="2019-03-14T12:09:22"/>
    <s v="Hlavní činnost"/>
    <s v="PORGYN: ambulance - fetální medicína"/>
    <m/>
    <m/>
    <m/>
    <m/>
    <m/>
    <m/>
    <m/>
    <x v="1"/>
    <x v="6"/>
    <s v="08"/>
  </r>
  <r>
    <s v="PP-2019-1-001354"/>
    <x v="1"/>
    <m/>
    <s v="150"/>
    <d v="2019-03-07T00:00:00"/>
    <m/>
    <n v="82.64"/>
    <s v="0822"/>
    <s v="26101000"/>
    <s v="HC"/>
    <s v="Zmeškalová Marie"/>
    <d v="2019-03-07T10:33:42"/>
    <d v="2019-03-07T00:00:00"/>
    <m/>
    <s v="329658537,10870"/>
    <b v="1"/>
    <m/>
    <s v="Zaúčtováno"/>
    <m/>
    <m/>
    <m/>
    <m/>
    <m/>
    <s v="Reifová Milada"/>
    <d v="2019-03-08T12:46:56"/>
    <s v="Hlavní činnost"/>
    <s v="PORGYN: ambulance - fetální medicína"/>
    <m/>
    <m/>
    <m/>
    <m/>
    <m/>
    <m/>
    <m/>
    <x v="1"/>
    <x v="6"/>
    <s v="08"/>
  </r>
  <r>
    <s v="PP-2019-1-001355"/>
    <x v="1"/>
    <m/>
    <s v="150"/>
    <d v="2019-03-07T00:00:00"/>
    <m/>
    <n v="247.92"/>
    <s v="0822"/>
    <s v="26101000"/>
    <s v="HC"/>
    <s v="Zmeškalová Marie"/>
    <d v="2019-03-07T10:35:05"/>
    <d v="2019-03-07T00:00:00"/>
    <m/>
    <s v="329659110,10870"/>
    <b v="1"/>
    <m/>
    <s v="Zaúčtováno"/>
    <m/>
    <m/>
    <m/>
    <m/>
    <m/>
    <s v="Reifová Milada"/>
    <d v="2019-03-08T13:55:04"/>
    <s v="Hlavní činnost"/>
    <s v="PORGYN: ambulance - fetální medicína"/>
    <m/>
    <m/>
    <m/>
    <m/>
    <m/>
    <m/>
    <m/>
    <x v="1"/>
    <x v="6"/>
    <s v="08"/>
  </r>
  <r>
    <s v="PP-2019-1-001378"/>
    <x v="5"/>
    <m/>
    <s v="150"/>
    <d v="2019-03-08T00:00:00"/>
    <m/>
    <n v="330.56"/>
    <s v="0822"/>
    <s v="26101000"/>
    <s v="HC"/>
    <s v="Zmeškalová Marie"/>
    <d v="2019-03-08T10:42:07"/>
    <d v="2019-03-08T00:00:00"/>
    <m/>
    <s v="329911096,10870"/>
    <b v="1"/>
    <m/>
    <s v="Zaúčtováno"/>
    <m/>
    <m/>
    <m/>
    <m/>
    <m/>
    <s v="Lexová Martina"/>
    <d v="2019-03-15T08:38:04"/>
    <s v="Hlavní činnost"/>
    <s v="PORGYN: ambulance - fetální medicína"/>
    <m/>
    <m/>
    <m/>
    <m/>
    <m/>
    <m/>
    <m/>
    <x v="1"/>
    <x v="6"/>
    <s v="08"/>
  </r>
  <r>
    <s v="PP-2019-1-001379"/>
    <x v="5"/>
    <m/>
    <s v="150"/>
    <d v="2019-03-08T00:00:00"/>
    <m/>
    <n v="330.56"/>
    <s v="0822"/>
    <s v="26101000"/>
    <s v="HC"/>
    <s v="Zmeškalová Marie"/>
    <d v="2019-03-08T10:44:16"/>
    <d v="2019-03-08T00:00:00"/>
    <m/>
    <s v="329912577,10870"/>
    <b v="1"/>
    <m/>
    <s v="Zaúčtováno"/>
    <m/>
    <m/>
    <m/>
    <m/>
    <m/>
    <s v="Lexová Martina"/>
    <d v="2019-03-15T08:40:08"/>
    <s v="Hlavní činnost"/>
    <s v="PORGYN: ambulance - fetální medicína"/>
    <m/>
    <m/>
    <m/>
    <m/>
    <m/>
    <m/>
    <m/>
    <x v="1"/>
    <x v="6"/>
    <s v="08"/>
  </r>
  <r>
    <s v="PP-2019-1-001410"/>
    <x v="1"/>
    <m/>
    <s v="150"/>
    <d v="2019-03-11T00:00:00"/>
    <m/>
    <n v="495.84"/>
    <s v="0822"/>
    <s v="26101000"/>
    <s v="HC"/>
    <s v="Zmeškalová Marie"/>
    <d v="2019-03-11T10:37:57"/>
    <d v="2019-03-11T00:00:00"/>
    <m/>
    <s v="330221570,10870"/>
    <b v="1"/>
    <m/>
    <s v="Zaúčtováno"/>
    <m/>
    <m/>
    <m/>
    <m/>
    <m/>
    <s v="Reifová Milada"/>
    <d v="2019-03-12T10:54:23"/>
    <s v="Hlavní činnost"/>
    <s v="PORGYN: ambulance - fetální medicína"/>
    <m/>
    <m/>
    <m/>
    <m/>
    <m/>
    <m/>
    <m/>
    <x v="1"/>
    <x v="6"/>
    <s v="08"/>
  </r>
  <r>
    <s v="PP-2019-1-001435"/>
    <x v="5"/>
    <m/>
    <s v="150"/>
    <d v="2019-03-12T00:00:00"/>
    <m/>
    <n v="495.84"/>
    <s v="0822"/>
    <s v="26101000"/>
    <s v="HC"/>
    <s v="Zmeškalová Marie"/>
    <d v="2019-03-12T10:46:37"/>
    <d v="2019-03-12T00:00:00"/>
    <m/>
    <s v="330495340,10870"/>
    <b v="1"/>
    <m/>
    <s v="Zaúčtováno"/>
    <m/>
    <m/>
    <m/>
    <m/>
    <m/>
    <s v="Lexová Martina"/>
    <d v="2019-03-19T12:38:59"/>
    <s v="Hlavní činnost"/>
    <s v="PORGYN: ambulance - fetální medicína"/>
    <m/>
    <m/>
    <m/>
    <m/>
    <m/>
    <m/>
    <m/>
    <x v="1"/>
    <x v="6"/>
    <s v="08"/>
  </r>
  <r>
    <s v="PP-2019-1-001436"/>
    <x v="5"/>
    <m/>
    <s v="150"/>
    <d v="2019-03-12T00:00:00"/>
    <m/>
    <n v="165.28"/>
    <s v="0822"/>
    <s v="26101000"/>
    <s v="HC"/>
    <s v="Zmeškalová Marie"/>
    <d v="2019-03-12T10:47:24"/>
    <d v="2019-03-12T00:00:00"/>
    <m/>
    <s v="330495645,10870"/>
    <b v="1"/>
    <m/>
    <s v="Zaúčtováno"/>
    <m/>
    <m/>
    <m/>
    <m/>
    <m/>
    <s v="Lexová Martina"/>
    <d v="2019-03-19T12:35:57"/>
    <s v="Hlavní činnost"/>
    <s v="PORGYN: ambulance - fetální medicína"/>
    <m/>
    <m/>
    <m/>
    <m/>
    <m/>
    <m/>
    <m/>
    <x v="1"/>
    <x v="6"/>
    <s v="08"/>
  </r>
  <r>
    <s v="PP-2019-1-001460"/>
    <x v="1"/>
    <m/>
    <s v="150"/>
    <d v="2019-03-13T00:00:00"/>
    <m/>
    <n v="330.56"/>
    <s v="0822"/>
    <s v="26101000"/>
    <s v="HC"/>
    <s v="Zmeškalová Marie"/>
    <d v="2019-03-13T10:44:06"/>
    <d v="2019-03-13T00:00:00"/>
    <m/>
    <s v="330788611,10870"/>
    <b v="1"/>
    <m/>
    <s v="Zaúčtováno"/>
    <m/>
    <m/>
    <m/>
    <m/>
    <m/>
    <s v="Reifová Milada"/>
    <d v="2019-03-15T12:11:42"/>
    <s v="Hlavní činnost"/>
    <s v="PORGYN: ambulance - fetální medicína"/>
    <m/>
    <m/>
    <m/>
    <m/>
    <m/>
    <m/>
    <m/>
    <x v="1"/>
    <x v="6"/>
    <s v="08"/>
  </r>
  <r>
    <s v="PP-2019-1-001504"/>
    <x v="1"/>
    <m/>
    <s v="150"/>
    <d v="2019-03-15T00:00:00"/>
    <m/>
    <n v="165.28"/>
    <s v="0822"/>
    <s v="26101000"/>
    <s v="HC"/>
    <s v="Zmeškalová Marie"/>
    <d v="2019-03-15T10:44:49"/>
    <d v="2019-03-15T00:00:00"/>
    <m/>
    <s v="331148923,10870"/>
    <b v="1"/>
    <m/>
    <s v="Zaúčtováno"/>
    <m/>
    <m/>
    <m/>
    <m/>
    <m/>
    <s v="Reifová Milada"/>
    <d v="2019-03-19T10:19:09"/>
    <s v="Hlavní činnost"/>
    <s v="PORGYN: ambulance - fetální medicína"/>
    <m/>
    <m/>
    <m/>
    <m/>
    <m/>
    <m/>
    <m/>
    <x v="1"/>
    <x v="6"/>
    <s v="08"/>
  </r>
  <r>
    <s v="PP-2019-1-001506"/>
    <x v="1"/>
    <m/>
    <s v="150"/>
    <d v="2019-03-15T00:00:00"/>
    <m/>
    <n v="330.56"/>
    <s v="0822"/>
    <s v="26101000"/>
    <s v="HC"/>
    <s v="Zmeškalová Marie"/>
    <d v="2019-03-15T10:47:44"/>
    <d v="2019-03-15T00:00:00"/>
    <m/>
    <s v="331150162,10870"/>
    <b v="1"/>
    <m/>
    <s v="Zaúčtováno"/>
    <m/>
    <m/>
    <m/>
    <m/>
    <m/>
    <s v="Reifová Milada"/>
    <d v="2019-03-19T09:31:20"/>
    <s v="Hlavní činnost"/>
    <s v="PORGYN: ambulance - fetální medicína"/>
    <m/>
    <m/>
    <m/>
    <m/>
    <m/>
    <m/>
    <m/>
    <x v="1"/>
    <x v="6"/>
    <s v="08"/>
  </r>
  <r>
    <s v="PP-2019-1-001507"/>
    <x v="1"/>
    <m/>
    <s v="150"/>
    <d v="2019-03-15T00:00:00"/>
    <m/>
    <n v="82.64"/>
    <s v="0822"/>
    <s v="26101000"/>
    <s v="HC"/>
    <s v="Zmeškalová Marie"/>
    <d v="2019-03-15T10:48:40"/>
    <d v="2019-03-15T00:00:00"/>
    <m/>
    <s v="331150401,10870"/>
    <b v="1"/>
    <m/>
    <s v="Zaúčtováno"/>
    <m/>
    <m/>
    <m/>
    <m/>
    <m/>
    <s v="Reifová Milada"/>
    <d v="2019-03-19T09:27:08"/>
    <s v="Hlavní činnost"/>
    <s v="PORGYN: ambulance - fetální medicína"/>
    <m/>
    <m/>
    <m/>
    <m/>
    <m/>
    <m/>
    <m/>
    <x v="1"/>
    <x v="6"/>
    <s v="08"/>
  </r>
  <r>
    <s v="PP-2019-1-001538"/>
    <x v="5"/>
    <m/>
    <s v="150"/>
    <d v="2019-03-18T00:00:00"/>
    <m/>
    <n v="578.48"/>
    <s v="0822"/>
    <s v="26101000"/>
    <s v="HC"/>
    <s v="Zmeškalová Marie"/>
    <d v="2019-03-18T10:48:47"/>
    <d v="2019-03-18T00:00:00"/>
    <m/>
    <s v="331289551,10870"/>
    <b v="1"/>
    <m/>
    <s v="Zaúčtováno"/>
    <m/>
    <m/>
    <m/>
    <m/>
    <m/>
    <s v="Lexová Martina"/>
    <d v="2019-03-21T10:45:03"/>
    <s v="Hlavní činnost"/>
    <s v="PORGYN: ambulance - fetální medicína"/>
    <m/>
    <m/>
    <m/>
    <m/>
    <m/>
    <m/>
    <m/>
    <x v="1"/>
    <x v="6"/>
    <s v="08"/>
  </r>
  <r>
    <s v="PP-2019-1-001539"/>
    <x v="5"/>
    <m/>
    <s v="150"/>
    <d v="2019-03-18T00:00:00"/>
    <m/>
    <n v="165.28"/>
    <s v="0822"/>
    <s v="26101000"/>
    <s v="HC"/>
    <s v="Zmeškalová Marie"/>
    <d v="2019-03-18T10:50:01"/>
    <d v="2019-03-18T00:00:00"/>
    <m/>
    <s v="331289850,10870"/>
    <b v="1"/>
    <m/>
    <s v="Zaúčtováno"/>
    <m/>
    <m/>
    <m/>
    <m/>
    <m/>
    <s v="Lexová Martina"/>
    <d v="2019-03-21T10:47:33"/>
    <s v="Hlavní činnost"/>
    <s v="PORGYN: ambulance - fetální medicína"/>
    <m/>
    <m/>
    <m/>
    <m/>
    <m/>
    <m/>
    <m/>
    <x v="1"/>
    <x v="6"/>
    <s v="08"/>
  </r>
  <r>
    <s v="PP-2019-1-001559"/>
    <x v="1"/>
    <m/>
    <s v="150"/>
    <d v="2019-03-19T00:00:00"/>
    <m/>
    <n v="165.28"/>
    <s v="0822"/>
    <s v="26101000"/>
    <s v="HC"/>
    <s v="Zmeškalová Marie"/>
    <d v="2019-03-19T10:43:42"/>
    <d v="2019-03-19T00:00:00"/>
    <m/>
    <s v="331422712,10870"/>
    <b v="1"/>
    <m/>
    <s v="Zaúčtováno"/>
    <m/>
    <m/>
    <m/>
    <m/>
    <m/>
    <s v="Reifová Milada"/>
    <d v="2019-03-21T09:52:26"/>
    <s v="Hlavní činnost"/>
    <s v="PORGYN: ambulance - fetální medicína"/>
    <m/>
    <m/>
    <m/>
    <m/>
    <m/>
    <m/>
    <m/>
    <x v="1"/>
    <x v="6"/>
    <s v="08"/>
  </r>
  <r>
    <s v="PP-2019-1-001560"/>
    <x v="1"/>
    <m/>
    <s v="150"/>
    <d v="2019-03-19T00:00:00"/>
    <m/>
    <n v="413.2"/>
    <s v="0822"/>
    <s v="26101000"/>
    <s v="HC"/>
    <s v="Zmeškalová Marie"/>
    <d v="2019-03-19T10:45:08"/>
    <d v="2019-03-19T00:00:00"/>
    <m/>
    <s v="331423332,10870"/>
    <b v="1"/>
    <m/>
    <s v="Zaúčtováno"/>
    <m/>
    <m/>
    <m/>
    <m/>
    <m/>
    <s v="Reifová Milada"/>
    <d v="2019-03-21T09:47:12"/>
    <s v="Hlavní činnost"/>
    <s v="PORGYN: ambulance - fetální medicína"/>
    <m/>
    <m/>
    <m/>
    <m/>
    <m/>
    <m/>
    <m/>
    <x v="1"/>
    <x v="6"/>
    <s v="08"/>
  </r>
  <r>
    <s v="PP-2019-1-001584"/>
    <x v="5"/>
    <m/>
    <s v="150"/>
    <d v="2019-03-20T00:00:00"/>
    <m/>
    <n v="165.28"/>
    <s v="0822"/>
    <s v="26101000"/>
    <s v="HC"/>
    <s v="Zmeškalová Marie"/>
    <d v="2019-03-20T10:55:05"/>
    <d v="2019-03-20T00:00:00"/>
    <m/>
    <s v="331581471,10870"/>
    <b v="1"/>
    <m/>
    <s v="Zaúčtováno"/>
    <m/>
    <m/>
    <m/>
    <m/>
    <m/>
    <s v="Lexová Martina"/>
    <d v="2019-03-25T13:35:58"/>
    <s v="Hlavní činnost"/>
    <s v="PORGYN: ambulance - fetální medicína"/>
    <m/>
    <m/>
    <m/>
    <m/>
    <m/>
    <m/>
    <m/>
    <x v="1"/>
    <x v="6"/>
    <s v="08"/>
  </r>
  <r>
    <s v="PP-2019-1-001585"/>
    <x v="5"/>
    <m/>
    <s v="150"/>
    <d v="2019-03-20T00:00:00"/>
    <m/>
    <n v="82.64"/>
    <s v="0822"/>
    <s v="26101000"/>
    <s v="HC"/>
    <s v="Zmeškalová Marie"/>
    <d v="2019-03-20T10:56:14"/>
    <d v="2019-03-20T00:00:00"/>
    <m/>
    <s v="331581989,10870"/>
    <b v="1"/>
    <m/>
    <s v="Zaúčtováno"/>
    <m/>
    <m/>
    <m/>
    <m/>
    <m/>
    <s v="Lexová Martina"/>
    <d v="2019-03-25T13:55:29"/>
    <s v="Hlavní činnost"/>
    <s v="PORGYN: ambulance - fetální medicína"/>
    <m/>
    <m/>
    <m/>
    <m/>
    <m/>
    <m/>
    <m/>
    <x v="1"/>
    <x v="6"/>
    <s v="08"/>
  </r>
  <r>
    <s v="PP-2019-1-001598"/>
    <x v="1"/>
    <m/>
    <s v="150"/>
    <d v="2019-03-21T00:00:00"/>
    <m/>
    <n v="495.84"/>
    <s v="0822"/>
    <s v="26101000"/>
    <s v="HC"/>
    <s v="Zmeškalová Marie"/>
    <d v="2019-03-21T10:48:01"/>
    <d v="2019-03-21T00:00:00"/>
    <m/>
    <s v="331722151,10870"/>
    <b v="1"/>
    <m/>
    <s v="Zaúčtováno"/>
    <m/>
    <m/>
    <m/>
    <m/>
    <m/>
    <s v="Reifová Milada"/>
    <d v="2019-03-22T13:59:41"/>
    <s v="Hlavní činnost"/>
    <s v="PORGYN: ambulance - fetální medicína"/>
    <m/>
    <m/>
    <m/>
    <m/>
    <m/>
    <m/>
    <m/>
    <x v="1"/>
    <x v="6"/>
    <s v="08"/>
  </r>
  <r>
    <s v="PP-2019-1-001599"/>
    <x v="1"/>
    <m/>
    <s v="150"/>
    <d v="2019-03-21T00:00:00"/>
    <m/>
    <n v="82.64"/>
    <s v="0822"/>
    <s v="26101000"/>
    <s v="HC"/>
    <s v="Zmeškalová Marie"/>
    <d v="2019-03-21T10:49:39"/>
    <d v="2019-03-21T00:00:00"/>
    <m/>
    <s v="331723093,10870"/>
    <b v="1"/>
    <m/>
    <s v="Zaúčtováno"/>
    <m/>
    <m/>
    <m/>
    <m/>
    <m/>
    <s v="Reifová Milada"/>
    <d v="2019-03-22T13:50:49"/>
    <s v="Hlavní činnost"/>
    <s v="PORGYN: ambulance - fetální medicína"/>
    <m/>
    <m/>
    <m/>
    <m/>
    <m/>
    <m/>
    <m/>
    <x v="1"/>
    <x v="6"/>
    <s v="08"/>
  </r>
  <r>
    <s v="PP-2019-1-001619"/>
    <x v="5"/>
    <m/>
    <s v="150"/>
    <d v="2019-03-22T00:00:00"/>
    <m/>
    <n v="330.56"/>
    <s v="0822"/>
    <s v="26101000"/>
    <s v="HC"/>
    <s v="Zmeškalová Marie"/>
    <d v="2019-03-22T10:32:46"/>
    <d v="2019-03-22T00:00:00"/>
    <m/>
    <s v="331836102,10870"/>
    <b v="1"/>
    <m/>
    <s v="Zaúčtováno"/>
    <m/>
    <m/>
    <m/>
    <m/>
    <m/>
    <s v="Lexová Martina"/>
    <d v="2019-03-26T12:48:24"/>
    <s v="Hlavní činnost"/>
    <s v="PORGYN: ambulance - fetální medicína"/>
    <m/>
    <m/>
    <m/>
    <m/>
    <m/>
    <m/>
    <m/>
    <x v="1"/>
    <x v="6"/>
    <s v="08"/>
  </r>
  <r>
    <s v="PP-2019-1-001620"/>
    <x v="5"/>
    <m/>
    <s v="150"/>
    <d v="2019-03-22T00:00:00"/>
    <m/>
    <n v="82.64"/>
    <s v="0822"/>
    <s v="26101000"/>
    <s v="HC"/>
    <s v="Zmeškalová Marie"/>
    <d v="2019-03-22T10:34:02"/>
    <d v="2019-03-22T00:00:00"/>
    <m/>
    <s v="331836777,10870"/>
    <b v="1"/>
    <m/>
    <s v="Zaúčtováno"/>
    <m/>
    <m/>
    <m/>
    <m/>
    <m/>
    <s v="Lexová Martina"/>
    <d v="2019-03-26T12:52:13"/>
    <s v="Hlavní činnost"/>
    <s v="PORGYN: ambulance - fetální medicína"/>
    <m/>
    <m/>
    <m/>
    <m/>
    <m/>
    <m/>
    <m/>
    <x v="1"/>
    <x v="6"/>
    <s v="08"/>
  </r>
  <r>
    <s v="PP-2019-1-001648"/>
    <x v="1"/>
    <m/>
    <s v="150"/>
    <d v="2019-03-25T00:00:00"/>
    <m/>
    <n v="247.92"/>
    <s v="0822"/>
    <s v="26101000"/>
    <s v="HC"/>
    <s v="Zmeškalová Marie"/>
    <d v="2019-03-25T10:35:55"/>
    <d v="2019-03-25T00:00:00"/>
    <m/>
    <s v="331950865,10870"/>
    <b v="1"/>
    <m/>
    <s v="Zaúčtováno"/>
    <m/>
    <m/>
    <m/>
    <m/>
    <m/>
    <s v="Reifová Milada"/>
    <d v="2019-03-26T11:55:58"/>
    <s v="Hlavní činnost"/>
    <s v="PORGYN: ambulance - fetální medicína"/>
    <m/>
    <m/>
    <m/>
    <m/>
    <m/>
    <m/>
    <m/>
    <x v="1"/>
    <x v="6"/>
    <s v="08"/>
  </r>
  <r>
    <s v="PP-2019-1-001649"/>
    <x v="1"/>
    <m/>
    <s v="150"/>
    <d v="2019-03-25T00:00:00"/>
    <m/>
    <n v="82.64"/>
    <s v="0822"/>
    <s v="26101000"/>
    <s v="HC"/>
    <s v="Zmeškalová Marie"/>
    <d v="2019-03-25T10:37:23"/>
    <d v="2019-03-25T00:00:00"/>
    <m/>
    <s v="331951423,10870"/>
    <b v="1"/>
    <m/>
    <s v="Zaúčtováno"/>
    <m/>
    <m/>
    <m/>
    <m/>
    <m/>
    <s v="Reifová Milada"/>
    <d v="2019-03-26T12:07:47"/>
    <s v="Hlavní činnost"/>
    <s v="PORGYN: ambulance - fetální medicína"/>
    <m/>
    <m/>
    <m/>
    <m/>
    <m/>
    <m/>
    <m/>
    <x v="1"/>
    <x v="6"/>
    <s v="08"/>
  </r>
  <r>
    <s v="PP-2019-1-001678"/>
    <x v="4"/>
    <m/>
    <s v="150"/>
    <d v="2019-03-26T00:00:00"/>
    <m/>
    <n v="79.33"/>
    <s v="2521"/>
    <s v="26101000"/>
    <s v="HC"/>
    <s v="Ošťádalová Irena"/>
    <d v="2019-03-26T10:04:37"/>
    <d v="2019-03-26T00:00:00"/>
    <m/>
    <s v="332079417,10870"/>
    <b v="1"/>
    <m/>
    <s v="Zaúčtováno"/>
    <m/>
    <m/>
    <m/>
    <m/>
    <m/>
    <s v="Lexová Martina"/>
    <d v="2019-04-02T10:20:44"/>
    <s v="Hlavní činnost"/>
    <s v="UCOCH: ambulance"/>
    <m/>
    <m/>
    <m/>
    <m/>
    <m/>
    <m/>
    <m/>
    <x v="1"/>
    <x v="6"/>
    <s v="25"/>
  </r>
  <r>
    <s v="PP-2019-1-001685"/>
    <x v="5"/>
    <m/>
    <s v="150"/>
    <d v="2019-03-26T00:00:00"/>
    <m/>
    <n v="661.12"/>
    <s v="0822"/>
    <s v="26101000"/>
    <s v="HC"/>
    <s v="Zmeškalová Marie"/>
    <d v="2019-03-26T10:32:18"/>
    <d v="2019-03-26T00:00:00"/>
    <m/>
    <s v="332088673,10870"/>
    <b v="1"/>
    <m/>
    <s v="Zaúčtováno"/>
    <m/>
    <m/>
    <m/>
    <m/>
    <m/>
    <s v="Lexová Martina"/>
    <d v="2019-04-02T10:18:34"/>
    <s v="Hlavní činnost"/>
    <s v="PORGYN: ambulance - fetální medicína"/>
    <m/>
    <m/>
    <m/>
    <m/>
    <m/>
    <m/>
    <m/>
    <x v="1"/>
    <x v="6"/>
    <s v="08"/>
  </r>
  <r>
    <s v="PP-2019-1-001706"/>
    <x v="1"/>
    <m/>
    <s v="150"/>
    <d v="2019-03-27T00:00:00"/>
    <m/>
    <n v="26.44"/>
    <s v="3452"/>
    <s v="26101000"/>
    <s v="HC"/>
    <s v="Kudelová Marie"/>
    <d v="2019-03-27T08:54:10"/>
    <d v="2019-03-27T00:00:00"/>
    <m/>
    <s v="332179302,10870"/>
    <b v="1"/>
    <m/>
    <s v="Zaúčtováno"/>
    <m/>
    <m/>
    <m/>
    <m/>
    <m/>
    <s v="Reifová Milada"/>
    <d v="2019-03-28T11:41:09"/>
    <s v="Hlavní činnost"/>
    <s v="RTG: přístr. pracoviště -detašová prac.+screen.m."/>
    <m/>
    <m/>
    <m/>
    <m/>
    <m/>
    <m/>
    <m/>
    <x v="1"/>
    <x v="6"/>
    <s v="34"/>
  </r>
  <r>
    <s v="PP-2019-1-001717"/>
    <x v="1"/>
    <m/>
    <s v="150"/>
    <d v="2019-03-27T00:00:00"/>
    <m/>
    <n v="826.4"/>
    <s v="0822"/>
    <s v="26101000"/>
    <s v="HC"/>
    <s v="Zmeškalová Marie"/>
    <d v="2019-03-27T10:44:44"/>
    <d v="2019-03-27T00:00:00"/>
    <m/>
    <s v="332207632,10870"/>
    <b v="1"/>
    <m/>
    <s v="Zaúčtováno"/>
    <m/>
    <m/>
    <m/>
    <m/>
    <m/>
    <s v="Reifová Milada"/>
    <d v="2019-03-28T10:50:13"/>
    <s v="Hlavní činnost"/>
    <s v="PORGYN: ambulance - fetální medicína"/>
    <m/>
    <m/>
    <m/>
    <m/>
    <m/>
    <m/>
    <m/>
    <x v="1"/>
    <x v="6"/>
    <s v="08"/>
  </r>
  <r>
    <s v="PP-2019-1-001718"/>
    <x v="1"/>
    <m/>
    <s v="150"/>
    <d v="2019-03-27T00:00:00"/>
    <m/>
    <n v="247.92"/>
    <s v="0822"/>
    <s v="26101000"/>
    <s v="HC"/>
    <s v="Zmeškalová Marie"/>
    <d v="2019-03-27T10:45:47"/>
    <d v="2019-03-27T00:00:00"/>
    <m/>
    <s v="332207793,10870"/>
    <b v="1"/>
    <m/>
    <s v="Zaúčtováno"/>
    <m/>
    <m/>
    <m/>
    <m/>
    <m/>
    <s v="Reifová Milada"/>
    <d v="2019-03-28T10:45:44"/>
    <s v="Hlavní činnost"/>
    <s v="PORGYN: ambulance - fetální medicína"/>
    <m/>
    <m/>
    <m/>
    <m/>
    <m/>
    <m/>
    <m/>
    <x v="1"/>
    <x v="6"/>
    <s v="08"/>
  </r>
  <r>
    <s v="PP-2019-1-001742"/>
    <x v="5"/>
    <m/>
    <s v="150"/>
    <d v="2019-03-28T00:00:00"/>
    <m/>
    <n v="165.28"/>
    <s v="0822"/>
    <s v="26101000"/>
    <s v="HC"/>
    <s v="Zmeškalová Marie"/>
    <d v="2019-03-28T10:48:48"/>
    <d v="2019-03-28T00:00:00"/>
    <m/>
    <s v="332302323,10870"/>
    <b v="1"/>
    <m/>
    <s v="Zaúčtováno"/>
    <m/>
    <m/>
    <m/>
    <m/>
    <m/>
    <s v="Lexová Martina"/>
    <d v="2019-04-03T10:06:42"/>
    <s v="Hlavní činnost"/>
    <s v="PORGYN: ambulance - fetální medicína"/>
    <m/>
    <m/>
    <m/>
    <m/>
    <m/>
    <m/>
    <m/>
    <x v="1"/>
    <x v="6"/>
    <s v="08"/>
  </r>
  <r>
    <s v="PP-2019-1-001766"/>
    <x v="4"/>
    <m/>
    <s v="150"/>
    <d v="2019-03-29T00:00:00"/>
    <m/>
    <n v="185.11"/>
    <s v="2521"/>
    <s v="26101000"/>
    <s v="HC"/>
    <s v="Ošťádalová Irena"/>
    <d v="2019-03-29T10:34:08"/>
    <d v="2019-03-29T00:00:00"/>
    <m/>
    <s v="332408487,10870"/>
    <b v="1"/>
    <m/>
    <s v="Zaúčtováno"/>
    <m/>
    <m/>
    <m/>
    <m/>
    <m/>
    <s v="Reifová Milada"/>
    <d v="2019-04-02T09:14:40"/>
    <s v="Hlavní činnost"/>
    <s v="UCOCH: ambulance"/>
    <m/>
    <m/>
    <m/>
    <m/>
    <m/>
    <m/>
    <m/>
    <x v="1"/>
    <x v="6"/>
    <s v="25"/>
  </r>
  <r>
    <s v="PP-2019-1-001769"/>
    <x v="1"/>
    <m/>
    <s v="150"/>
    <d v="2019-03-29T00:00:00"/>
    <m/>
    <n v="413.2"/>
    <s v="0822"/>
    <s v="26101000"/>
    <s v="HC"/>
    <s v="Zmeškalová Marie"/>
    <d v="2019-03-29T10:58:16"/>
    <d v="2019-03-29T00:00:00"/>
    <m/>
    <s v="332412195,10870"/>
    <b v="1"/>
    <m/>
    <s v="Zaúčtováno"/>
    <m/>
    <m/>
    <m/>
    <m/>
    <m/>
    <s v="Reifová Milada"/>
    <d v="2019-04-02T08:52:46"/>
    <s v="Hlavní činnost"/>
    <s v="PORGYN: ambulance - fetální medicína"/>
    <m/>
    <m/>
    <m/>
    <m/>
    <m/>
    <m/>
    <m/>
    <x v="1"/>
    <x v="6"/>
    <s v="08"/>
  </r>
  <r>
    <s v="PP-2019-1-001770"/>
    <x v="1"/>
    <m/>
    <s v="150"/>
    <d v="2019-03-29T00:00:00"/>
    <m/>
    <n v="578.48"/>
    <s v="0822"/>
    <s v="26101000"/>
    <s v="HC"/>
    <s v="Zmeškalová Marie"/>
    <d v="2019-03-29T10:59:28"/>
    <d v="2019-03-29T00:00:00"/>
    <m/>
    <s v="332412270,10870"/>
    <b v="1"/>
    <m/>
    <s v="Zaúčtováno"/>
    <m/>
    <m/>
    <m/>
    <m/>
    <m/>
    <s v="Reifová Milada"/>
    <d v="2019-04-02T08:45:24"/>
    <s v="Hlavní činnost"/>
    <s v="PORGYN: ambulance - fetální medicína"/>
    <m/>
    <m/>
    <m/>
    <m/>
    <m/>
    <m/>
    <m/>
    <x v="1"/>
    <x v="6"/>
    <s v="08"/>
  </r>
  <r>
    <s v="PP-2019-1-001771"/>
    <x v="1"/>
    <m/>
    <s v="150"/>
    <d v="2019-03-29T00:00:00"/>
    <m/>
    <n v="82.64"/>
    <s v="0822"/>
    <s v="26101000"/>
    <s v="HC"/>
    <s v="Zmeškalová Marie"/>
    <d v="2019-03-29T11:00:34"/>
    <d v="2019-03-29T00:00:00"/>
    <m/>
    <s v="332412315,10870"/>
    <b v="1"/>
    <m/>
    <s v="Zaúčtováno"/>
    <m/>
    <m/>
    <m/>
    <m/>
    <m/>
    <s v="Reifová Milada"/>
    <d v="2019-04-02T08:39:45"/>
    <s v="Hlavní činnost"/>
    <s v="PORGYN: ambulance - fetální medicína"/>
    <m/>
    <m/>
    <m/>
    <m/>
    <m/>
    <m/>
    <m/>
    <x v="1"/>
    <x v="6"/>
    <s v="08"/>
  </r>
  <r>
    <s v="PP-2019-1-001796"/>
    <x v="3"/>
    <m/>
    <s v="150"/>
    <d v="2019-04-01T00:00:00"/>
    <m/>
    <n v="26.44"/>
    <s v="2522"/>
    <s v="26101000"/>
    <s v="HC"/>
    <s v="Ošťádalová Irena"/>
    <d v="2019-04-01T09:06:02"/>
    <d v="2019-04-01T00:00:00"/>
    <m/>
    <s v="332492397,10870"/>
    <b v="1"/>
    <m/>
    <s v="Zaúčtováno"/>
    <m/>
    <m/>
    <m/>
    <m/>
    <m/>
    <s v="Reifová Milada"/>
    <d v="2019-04-04T10:21:58"/>
    <s v="Hlavní činnost"/>
    <s v="UCOCH: LPS stomatologická"/>
    <m/>
    <m/>
    <m/>
    <m/>
    <m/>
    <m/>
    <m/>
    <x v="1"/>
    <x v="7"/>
    <s v="25"/>
  </r>
  <r>
    <s v="PP-2019-1-001798"/>
    <x v="3"/>
    <m/>
    <s v="150"/>
    <d v="2019-04-01T00:00:00"/>
    <m/>
    <n v="26.44"/>
    <s v="2521"/>
    <s v="26101000"/>
    <s v="HC"/>
    <s v="Ošťádalová Irena"/>
    <d v="2019-04-01T09:09:38"/>
    <d v="2019-04-01T00:00:00"/>
    <m/>
    <s v="332493731,10870"/>
    <b v="1"/>
    <m/>
    <s v="Zaúčtováno"/>
    <m/>
    <m/>
    <m/>
    <m/>
    <m/>
    <s v="Reifová Milada"/>
    <d v="2019-04-03T13:36:31"/>
    <s v="Hlavní činnost"/>
    <s v="UCOCH: ambulance"/>
    <m/>
    <m/>
    <m/>
    <m/>
    <m/>
    <m/>
    <m/>
    <x v="1"/>
    <x v="7"/>
    <s v="25"/>
  </r>
  <r>
    <s v="PP-2019-1-001803"/>
    <x v="1"/>
    <m/>
    <s v="150"/>
    <d v="2019-04-01T00:00:00"/>
    <m/>
    <n v="743.76"/>
    <s v="0822"/>
    <s v="26101000"/>
    <s v="HC"/>
    <s v="Zmeškalová Marie"/>
    <d v="2019-04-01T10:39:43"/>
    <d v="2019-04-01T00:00:00"/>
    <m/>
    <s v="332519588,10870"/>
    <b v="1"/>
    <m/>
    <s v="Zaúčtováno"/>
    <m/>
    <m/>
    <m/>
    <m/>
    <m/>
    <s v="Reifová Milada"/>
    <d v="2019-04-03T13:30:59"/>
    <s v="Hlavní činnost"/>
    <s v="PORGYN: ambulance - fetální medicína"/>
    <m/>
    <m/>
    <m/>
    <m/>
    <m/>
    <m/>
    <m/>
    <x v="1"/>
    <x v="7"/>
    <s v="08"/>
  </r>
  <r>
    <s v="PP-2019-1-001804"/>
    <x v="1"/>
    <m/>
    <s v="150"/>
    <d v="2019-04-01T00:00:00"/>
    <m/>
    <n v="82.64"/>
    <s v="0822"/>
    <s v="26101000"/>
    <s v="HC"/>
    <s v="Zmeškalová Marie"/>
    <d v="2019-04-01T10:40:57"/>
    <d v="2019-04-01T00:00:00"/>
    <m/>
    <s v="332519871,10870"/>
    <b v="1"/>
    <m/>
    <s v="Zaúčtováno"/>
    <m/>
    <m/>
    <m/>
    <m/>
    <m/>
    <s v="Reifová Milada"/>
    <d v="2019-04-03T13:25:52"/>
    <s v="Hlavní činnost"/>
    <s v="PORGYN: ambulance - fetální medicína"/>
    <m/>
    <m/>
    <m/>
    <m/>
    <m/>
    <m/>
    <m/>
    <x v="1"/>
    <x v="7"/>
    <s v="08"/>
  </r>
  <r>
    <s v="PP-2019-1-001839"/>
    <x v="5"/>
    <m/>
    <s v="150"/>
    <d v="2019-04-02T00:00:00"/>
    <m/>
    <n v="413.2"/>
    <s v="0822"/>
    <s v="26101000"/>
    <s v="HC"/>
    <s v="Zmeškalová Marie"/>
    <d v="2019-04-02T10:47:02"/>
    <d v="2019-04-02T00:00:00"/>
    <m/>
    <s v="332672361,10870"/>
    <b v="1"/>
    <m/>
    <s v="Zaúčtováno"/>
    <m/>
    <m/>
    <m/>
    <m/>
    <m/>
    <s v="Lexová Martina"/>
    <d v="2019-04-09T10:31:30"/>
    <s v="Hlavní činnost"/>
    <s v="PORGYN: ambulance - fetální medicína"/>
    <m/>
    <m/>
    <m/>
    <m/>
    <m/>
    <m/>
    <m/>
    <x v="1"/>
    <x v="7"/>
    <s v="08"/>
  </r>
  <r>
    <s v="PP-2019-1-001840"/>
    <x v="5"/>
    <m/>
    <s v="150"/>
    <d v="2019-04-02T00:00:00"/>
    <m/>
    <n v="82.64"/>
    <s v="0822"/>
    <s v="26101000"/>
    <s v="HC"/>
    <s v="Zmeškalová Marie"/>
    <d v="2019-04-02T10:48:08"/>
    <d v="2019-04-02T00:00:00"/>
    <m/>
    <s v="332672477,10870"/>
    <b v="1"/>
    <m/>
    <s v="Zaúčtováno"/>
    <m/>
    <m/>
    <m/>
    <m/>
    <m/>
    <s v="Lexová Martina"/>
    <d v="2019-04-09T10:35:28"/>
    <s v="Hlavní činnost"/>
    <s v="PORGYN: ambulance - fetální medicína"/>
    <m/>
    <m/>
    <m/>
    <m/>
    <m/>
    <m/>
    <m/>
    <x v="1"/>
    <x v="7"/>
    <s v="08"/>
  </r>
  <r>
    <s v="PP-2019-1-001861"/>
    <x v="1"/>
    <m/>
    <s v="150"/>
    <d v="2019-04-03T00:00:00"/>
    <m/>
    <n v="82.64"/>
    <s v="0822"/>
    <s v="26101000"/>
    <s v="HC"/>
    <s v="Zmeškalová Marie"/>
    <d v="2019-04-03T10:34:34"/>
    <d v="2019-04-03T00:00:00"/>
    <m/>
    <s v="332806198,10870"/>
    <b v="1"/>
    <m/>
    <s v="Zaúčtováno"/>
    <m/>
    <m/>
    <m/>
    <m/>
    <m/>
    <s v="Reifová Milada"/>
    <d v="2019-04-04T13:28:14"/>
    <s v="Hlavní činnost"/>
    <s v="PORGYN: ambulance - fetální medicína"/>
    <m/>
    <m/>
    <m/>
    <m/>
    <m/>
    <m/>
    <m/>
    <x v="1"/>
    <x v="7"/>
    <s v="08"/>
  </r>
  <r>
    <s v="PP-2019-1-001862"/>
    <x v="1"/>
    <m/>
    <s v="150"/>
    <d v="2019-04-03T00:00:00"/>
    <m/>
    <n v="247.92"/>
    <s v="0822"/>
    <s v="26101000"/>
    <s v="HC"/>
    <s v="Zmeškalová Marie"/>
    <d v="2019-04-03T10:35:45"/>
    <d v="2019-04-03T00:00:00"/>
    <m/>
    <s v="332806747,10870"/>
    <b v="1"/>
    <m/>
    <s v="Zaúčtováno"/>
    <m/>
    <m/>
    <m/>
    <m/>
    <m/>
    <s v="Reifová Milada"/>
    <d v="2019-04-04T13:24:42"/>
    <s v="Hlavní činnost"/>
    <s v="PORGYN: ambulance - fetální medicína"/>
    <m/>
    <m/>
    <m/>
    <m/>
    <m/>
    <m/>
    <m/>
    <x v="1"/>
    <x v="7"/>
    <s v="08"/>
  </r>
  <r>
    <s v="PP-2019-1-001884"/>
    <x v="5"/>
    <m/>
    <s v="150"/>
    <d v="2019-04-04T00:00:00"/>
    <m/>
    <n v="165.28"/>
    <s v="0822"/>
    <s v="26101000"/>
    <s v="HC"/>
    <s v="Zmeškalová Marie"/>
    <d v="2019-04-04T10:40:32"/>
    <d v="2019-04-04T00:00:00"/>
    <m/>
    <s v="333003182,10870"/>
    <b v="1"/>
    <m/>
    <s v="Zaúčtováno"/>
    <m/>
    <m/>
    <m/>
    <m/>
    <m/>
    <s v="Lexová Martina"/>
    <d v="2019-04-15T08:39:55"/>
    <s v="Hlavní činnost"/>
    <s v="PORGYN: ambulance - fetální medicína"/>
    <m/>
    <m/>
    <m/>
    <m/>
    <m/>
    <m/>
    <m/>
    <x v="1"/>
    <x v="7"/>
    <s v="08"/>
  </r>
  <r>
    <s v="PP-2019-1-001908"/>
    <x v="1"/>
    <m/>
    <s v="150"/>
    <d v="2019-04-05T00:00:00"/>
    <m/>
    <n v="165.28"/>
    <s v="0822"/>
    <s v="26101000"/>
    <s v="HC"/>
    <s v="Zmeškalová Marie"/>
    <d v="2019-04-05T10:53:33"/>
    <d v="2019-04-05T00:00:00"/>
    <m/>
    <s v="333137975,10870"/>
    <b v="1"/>
    <m/>
    <s v="Zaúčtováno"/>
    <m/>
    <m/>
    <m/>
    <m/>
    <m/>
    <s v="Reifová Milada"/>
    <d v="2019-04-08T12:57:36"/>
    <s v="Hlavní činnost"/>
    <s v="PORGYN: ambulance - fetální medicína"/>
    <m/>
    <m/>
    <m/>
    <m/>
    <m/>
    <m/>
    <m/>
    <x v="1"/>
    <x v="7"/>
    <s v="08"/>
  </r>
  <r>
    <s v="PP-2019-1-001909"/>
    <x v="1"/>
    <m/>
    <s v="150"/>
    <d v="2019-04-05T00:00:00"/>
    <m/>
    <n v="247.92"/>
    <s v="0822"/>
    <s v="26101000"/>
    <s v="HC"/>
    <s v="Zmeškalová Marie"/>
    <d v="2019-04-05T10:54:56"/>
    <d v="2019-04-05T00:00:00"/>
    <m/>
    <s v="333138125,10870"/>
    <b v="1"/>
    <m/>
    <s v="Zaúčtováno"/>
    <m/>
    <m/>
    <m/>
    <m/>
    <m/>
    <s v="Reifová Milada"/>
    <d v="2019-04-08T12:16:31"/>
    <s v="Hlavní činnost"/>
    <s v="PORGYN: ambulance - fetální medicína"/>
    <m/>
    <m/>
    <m/>
    <m/>
    <m/>
    <m/>
    <m/>
    <x v="1"/>
    <x v="7"/>
    <s v="08"/>
  </r>
  <r>
    <s v="PP-2019-1-001933"/>
    <x v="5"/>
    <m/>
    <s v="150"/>
    <d v="2019-04-08T00:00:00"/>
    <m/>
    <n v="413.2"/>
    <s v="0822"/>
    <s v="26101000"/>
    <s v="HC"/>
    <s v="Zmeškalová Marie"/>
    <d v="2019-04-08T10:38:52"/>
    <d v="2019-04-08T00:00:00"/>
    <m/>
    <s v="333328571,10870"/>
    <b v="1"/>
    <m/>
    <s v="Zaúčtováno"/>
    <m/>
    <m/>
    <m/>
    <m/>
    <m/>
    <s v="Lexová Martina"/>
    <d v="2019-04-16T08:29:29"/>
    <s v="Hlavní činnost"/>
    <s v="PORGYN: ambulance - fetální medicína"/>
    <m/>
    <m/>
    <m/>
    <m/>
    <m/>
    <m/>
    <m/>
    <x v="1"/>
    <x v="7"/>
    <s v="08"/>
  </r>
  <r>
    <s v="PP-2019-1-001934"/>
    <x v="5"/>
    <m/>
    <s v="150"/>
    <d v="2019-04-08T00:00:00"/>
    <m/>
    <n v="82.64"/>
    <s v="0822"/>
    <s v="26101000"/>
    <s v="HC"/>
    <s v="Zmeškalová Marie"/>
    <d v="2019-04-08T10:40:01"/>
    <d v="2019-04-08T00:00:00"/>
    <m/>
    <s v="333328691,10870"/>
    <b v="1"/>
    <m/>
    <s v="Zaúčtováno"/>
    <m/>
    <m/>
    <m/>
    <m/>
    <m/>
    <s v="Lexová Martina"/>
    <d v="2019-04-16T08:37:36"/>
    <s v="Hlavní činnost"/>
    <s v="PORGYN: ambulance - fetální medicína"/>
    <m/>
    <m/>
    <m/>
    <m/>
    <m/>
    <m/>
    <m/>
    <x v="1"/>
    <x v="7"/>
    <s v="08"/>
  </r>
  <r>
    <s v="PP-2019-1-001964"/>
    <x v="1"/>
    <m/>
    <s v="150"/>
    <d v="2019-04-09T00:00:00"/>
    <m/>
    <n v="330.56"/>
    <s v="0822"/>
    <s v="26101000"/>
    <s v="HC"/>
    <s v="Zmeškalová Marie"/>
    <d v="2019-04-09T10:33:49"/>
    <d v="2019-04-09T00:00:00"/>
    <m/>
    <s v="333671521,10870"/>
    <b v="1"/>
    <m/>
    <s v="Zaúčtováno"/>
    <m/>
    <m/>
    <m/>
    <m/>
    <m/>
    <s v="Reifová Milada"/>
    <d v="2019-04-10T13:15:36"/>
    <s v="Hlavní činnost"/>
    <s v="PORGYN: ambulance - fetální medicína"/>
    <m/>
    <m/>
    <m/>
    <m/>
    <m/>
    <m/>
    <m/>
    <x v="1"/>
    <x v="7"/>
    <s v="08"/>
  </r>
  <r>
    <s v="PP-2019-1-001999"/>
    <x v="5"/>
    <m/>
    <s v="150"/>
    <d v="2019-04-10T00:00:00"/>
    <m/>
    <n v="330.56"/>
    <s v="0822"/>
    <s v="26101000"/>
    <s v="HC"/>
    <s v="Zmeškalová Marie"/>
    <d v="2019-04-10T10:57:03"/>
    <d v="2019-04-10T00:00:00"/>
    <m/>
    <s v="333955275,10870"/>
    <b v="1"/>
    <m/>
    <s v="Zaúčtováno"/>
    <m/>
    <m/>
    <m/>
    <m/>
    <m/>
    <s v="Lexová Martina"/>
    <d v="2019-04-18T13:05:38"/>
    <s v="Hlavní činnost"/>
    <s v="PORGYN: ambulance - fetální medicína"/>
    <m/>
    <m/>
    <m/>
    <m/>
    <m/>
    <m/>
    <m/>
    <x v="1"/>
    <x v="7"/>
    <s v="08"/>
  </r>
  <r>
    <s v="PP-2019-1-002037"/>
    <x v="5"/>
    <m/>
    <s v="150"/>
    <d v="2019-04-12T00:00:00"/>
    <m/>
    <n v="413.2"/>
    <s v="0822"/>
    <s v="26101000"/>
    <s v="HC"/>
    <s v="Zmeškalová Marie"/>
    <d v="2019-04-12T10:46:35"/>
    <d v="2019-04-12T00:00:00"/>
    <m/>
    <s v="334253394,10870"/>
    <b v="1"/>
    <m/>
    <s v="Zaúčtováno"/>
    <m/>
    <m/>
    <m/>
    <m/>
    <m/>
    <s v="Lexová Martina"/>
    <d v="2019-04-23T12:57:35"/>
    <s v="Hlavní činnost"/>
    <s v="PORGYN: ambulance - fetální medicína"/>
    <m/>
    <m/>
    <m/>
    <m/>
    <m/>
    <m/>
    <m/>
    <x v="1"/>
    <x v="7"/>
    <s v="08"/>
  </r>
  <r>
    <s v="PP-2019-1-002038"/>
    <x v="5"/>
    <m/>
    <s v="150"/>
    <d v="2019-04-12T00:00:00"/>
    <m/>
    <n v="247.92"/>
    <s v="0822"/>
    <s v="26101000"/>
    <s v="HC"/>
    <s v="Zmeškalová Marie"/>
    <d v="2019-04-12T10:47:34"/>
    <d v="2019-04-12T00:00:00"/>
    <m/>
    <s v="334253624,10870"/>
    <b v="1"/>
    <m/>
    <s v="Zaúčtováno"/>
    <m/>
    <m/>
    <m/>
    <m/>
    <m/>
    <s v="Lexová Martina"/>
    <d v="2019-04-23T13:00:02"/>
    <s v="Hlavní činnost"/>
    <s v="PORGYN: ambulance - fetální medicína"/>
    <m/>
    <m/>
    <m/>
    <m/>
    <m/>
    <m/>
    <m/>
    <x v="1"/>
    <x v="7"/>
    <s v="08"/>
  </r>
  <r>
    <s v="PP-2019-1-002039"/>
    <x v="5"/>
    <m/>
    <s v="150"/>
    <d v="2019-04-12T00:00:00"/>
    <m/>
    <n v="165.28"/>
    <s v="0822"/>
    <s v="26101000"/>
    <s v="HC"/>
    <s v="Zmeškalová Marie"/>
    <d v="2019-04-12T10:48:54"/>
    <d v="2019-04-12T00:00:00"/>
    <m/>
    <s v="334253757,10870"/>
    <b v="1"/>
    <m/>
    <s v="Zaúčtováno"/>
    <m/>
    <m/>
    <m/>
    <m/>
    <m/>
    <s v="Lexová Martina"/>
    <d v="2019-04-23T13:02:44"/>
    <s v="Hlavní činnost"/>
    <s v="PORGYN: ambulance - fetální medicína"/>
    <m/>
    <m/>
    <m/>
    <m/>
    <m/>
    <m/>
    <m/>
    <x v="1"/>
    <x v="7"/>
    <s v="08"/>
  </r>
  <r>
    <s v="PP-2019-1-002040"/>
    <x v="5"/>
    <m/>
    <s v="150"/>
    <d v="2019-04-12T00:00:00"/>
    <m/>
    <n v="165.28"/>
    <s v="0822"/>
    <s v="26101000"/>
    <s v="HC"/>
    <s v="Zmeškalová Marie"/>
    <d v="2019-04-12T10:49:57"/>
    <d v="2019-04-12T00:00:00"/>
    <m/>
    <s v="334253899,10870"/>
    <b v="1"/>
    <m/>
    <s v="Zaúčtováno"/>
    <m/>
    <m/>
    <m/>
    <m/>
    <m/>
    <s v="Lexová Martina"/>
    <d v="2019-04-23T13:05:20"/>
    <s v="Hlavní činnost"/>
    <s v="PORGYN: ambulance - fetální medicína"/>
    <m/>
    <m/>
    <m/>
    <m/>
    <m/>
    <m/>
    <m/>
    <x v="1"/>
    <x v="7"/>
    <s v="08"/>
  </r>
  <r>
    <s v="PP-2019-1-002082"/>
    <x v="5"/>
    <m/>
    <s v="150"/>
    <d v="2019-04-16T00:00:00"/>
    <m/>
    <n v="578.48"/>
    <s v="0822"/>
    <s v="26101000"/>
    <s v="HC"/>
    <s v="Zmeškalová Marie"/>
    <d v="2019-04-16T10:49:16"/>
    <d v="2019-04-16T00:00:00"/>
    <m/>
    <s v="334509418,10870"/>
    <b v="1"/>
    <m/>
    <s v="Zaúčtováno"/>
    <m/>
    <m/>
    <m/>
    <m/>
    <m/>
    <s v="Lexová Martina"/>
    <d v="2019-04-25T09:21:39"/>
    <s v="Hlavní činnost"/>
    <s v="PORGYN: ambulance - fetální medicína"/>
    <m/>
    <m/>
    <m/>
    <m/>
    <m/>
    <m/>
    <m/>
    <x v="1"/>
    <x v="7"/>
    <s v="08"/>
  </r>
  <r>
    <s v="PP-2019-1-002083"/>
    <x v="5"/>
    <m/>
    <s v="150"/>
    <d v="2019-04-16T00:00:00"/>
    <m/>
    <n v="495.84"/>
    <s v="0822"/>
    <s v="26101000"/>
    <s v="HC"/>
    <s v="Zmeškalová Marie"/>
    <d v="2019-04-16T10:51:04"/>
    <d v="2019-04-16T00:00:00"/>
    <m/>
    <s v="334509947,10870"/>
    <b v="1"/>
    <m/>
    <s v="Zaúčtováno"/>
    <m/>
    <m/>
    <m/>
    <m/>
    <m/>
    <s v="Lexová Martina"/>
    <d v="2019-04-25T09:31:06"/>
    <s v="Hlavní činnost"/>
    <s v="PORGYN: ambulance - fetální medicína"/>
    <m/>
    <m/>
    <m/>
    <m/>
    <m/>
    <m/>
    <m/>
    <x v="1"/>
    <x v="7"/>
    <s v="08"/>
  </r>
  <r>
    <s v="PP-2019-1-002119"/>
    <x v="1"/>
    <m/>
    <s v="150"/>
    <d v="2019-04-17T00:00:00"/>
    <m/>
    <n v="578.48"/>
    <s v="0822"/>
    <s v="26101000"/>
    <s v="HC"/>
    <s v="Zmeškalová Marie"/>
    <d v="2019-04-17T10:41:19"/>
    <d v="2019-04-17T00:00:00"/>
    <m/>
    <s v="335108544,10870"/>
    <b v="1"/>
    <m/>
    <s v="Zaúčtováno"/>
    <m/>
    <m/>
    <m/>
    <m/>
    <m/>
    <s v="Reifová Milada"/>
    <d v="2019-04-23T12:48:54"/>
    <s v="Hlavní činnost"/>
    <s v="PORGYN: ambulance - fetální medicína"/>
    <m/>
    <m/>
    <m/>
    <m/>
    <m/>
    <m/>
    <m/>
    <x v="1"/>
    <x v="7"/>
    <s v="08"/>
  </r>
  <r>
    <s v="PP-2019-1-002120"/>
    <x v="1"/>
    <m/>
    <s v="150"/>
    <d v="2019-04-17T00:00:00"/>
    <m/>
    <n v="330.56"/>
    <s v="0822"/>
    <s v="26101000"/>
    <s v="HC"/>
    <s v="Zmeškalová Marie"/>
    <d v="2019-04-17T10:42:00"/>
    <d v="2019-04-17T00:00:00"/>
    <m/>
    <s v="335108613,10870"/>
    <b v="1"/>
    <m/>
    <s v="Zaúčtováno"/>
    <m/>
    <m/>
    <m/>
    <m/>
    <m/>
    <s v="Reifová Milada"/>
    <d v="2019-04-23T12:42:55"/>
    <s v="Hlavní činnost"/>
    <s v="PORGYN: ambulance - fetální medicína"/>
    <m/>
    <m/>
    <m/>
    <m/>
    <m/>
    <m/>
    <m/>
    <x v="1"/>
    <x v="7"/>
    <s v="08"/>
  </r>
  <r>
    <s v="PP-2019-1-002155"/>
    <x v="5"/>
    <m/>
    <s v="150"/>
    <d v="2019-04-18T00:00:00"/>
    <m/>
    <n v="413.2"/>
    <s v="0822"/>
    <s v="26101000"/>
    <s v="HC"/>
    <s v="Zmeškalová Marie"/>
    <d v="2019-04-18T10:34:21"/>
    <d v="2019-04-18T00:00:00"/>
    <m/>
    <s v="335336410,10870"/>
    <b v="1"/>
    <m/>
    <s v="Zaúčtováno"/>
    <m/>
    <m/>
    <m/>
    <m/>
    <m/>
    <s v="Lexová Martina"/>
    <d v="2019-04-25T14:18:38"/>
    <s v="Hlavní činnost"/>
    <s v="PORGYN: ambulance - fetální medicína"/>
    <m/>
    <m/>
    <m/>
    <m/>
    <m/>
    <m/>
    <m/>
    <x v="1"/>
    <x v="7"/>
    <s v="08"/>
  </r>
  <r>
    <s v="PP-2019-1-002156"/>
    <x v="5"/>
    <m/>
    <s v="150"/>
    <d v="2019-04-18T00:00:00"/>
    <m/>
    <n v="330.56"/>
    <s v="0822"/>
    <s v="26101000"/>
    <s v="HC"/>
    <s v="Zmeškalová Marie"/>
    <d v="2019-04-18T10:35:38"/>
    <d v="2019-04-18T00:00:00"/>
    <m/>
    <s v="335336550,10870"/>
    <b v="1"/>
    <m/>
    <s v="Zaúčtováno"/>
    <m/>
    <m/>
    <m/>
    <m/>
    <m/>
    <s v="Lexová Martina"/>
    <d v="2019-04-25T14:24:42"/>
    <s v="Hlavní činnost"/>
    <s v="PORGYN: ambulance - fetální medicína"/>
    <m/>
    <m/>
    <m/>
    <m/>
    <m/>
    <m/>
    <m/>
    <x v="1"/>
    <x v="7"/>
    <s v="08"/>
  </r>
  <r>
    <s v="PP-2019-1-002190"/>
    <x v="1"/>
    <m/>
    <s v="150"/>
    <d v="2019-04-23T00:00:00"/>
    <m/>
    <n v="495.84"/>
    <s v="0822"/>
    <s v="26101000"/>
    <s v="HC"/>
    <s v="Zmeškalová Marie"/>
    <d v="2019-04-23T10:57:54"/>
    <d v="2019-04-23T00:00:00"/>
    <m/>
    <s v="336030352,10870"/>
    <b v="1"/>
    <m/>
    <s v="Zaúčtováno"/>
    <m/>
    <m/>
    <m/>
    <m/>
    <m/>
    <s v="Reifová Milada"/>
    <d v="2019-04-25T13:48:48"/>
    <s v="Hlavní činnost"/>
    <s v="PORGYN: ambulance - fetální medicína"/>
    <m/>
    <m/>
    <m/>
    <m/>
    <m/>
    <m/>
    <m/>
    <x v="1"/>
    <x v="7"/>
    <s v="08"/>
  </r>
  <r>
    <s v="PP-2019-1-002191"/>
    <x v="1"/>
    <m/>
    <s v="150"/>
    <d v="2019-04-23T00:00:00"/>
    <m/>
    <n v="247.92"/>
    <s v="0822"/>
    <s v="26101000"/>
    <s v="HC"/>
    <s v="Zmeškalová Marie"/>
    <d v="2019-04-23T10:59:02"/>
    <d v="2019-04-23T00:00:00"/>
    <m/>
    <s v="336032008,10870"/>
    <b v="1"/>
    <m/>
    <s v="Zaúčtováno"/>
    <m/>
    <m/>
    <m/>
    <m/>
    <m/>
    <s v="Reifová Milada"/>
    <d v="2019-04-25T13:58:14"/>
    <s v="Hlavní činnost"/>
    <s v="PORGYN: ambulance - fetální medicína"/>
    <m/>
    <m/>
    <m/>
    <m/>
    <m/>
    <m/>
    <m/>
    <x v="1"/>
    <x v="7"/>
    <s v="08"/>
  </r>
  <r>
    <s v="PP-2019-1-002215"/>
    <x v="5"/>
    <m/>
    <s v="150"/>
    <d v="2019-04-24T00:00:00"/>
    <m/>
    <n v="330.56"/>
    <s v="0822"/>
    <s v="26101000"/>
    <s v="HC"/>
    <s v="Zmeškalová Marie"/>
    <d v="2019-04-24T10:36:15"/>
    <d v="2019-04-24T00:00:00"/>
    <m/>
    <s v="336157054,10870"/>
    <b v="1"/>
    <m/>
    <s v="Zaúčtováno"/>
    <m/>
    <m/>
    <m/>
    <m/>
    <m/>
    <s v="Lexová Martina"/>
    <d v="2019-04-26T12:49:57"/>
    <s v="Hlavní činnost"/>
    <s v="PORGYN: ambulance - fetální medicína"/>
    <m/>
    <m/>
    <m/>
    <m/>
    <m/>
    <m/>
    <m/>
    <x v="1"/>
    <x v="7"/>
    <s v="08"/>
  </r>
  <r>
    <s v="PP-2019-1-002216"/>
    <x v="5"/>
    <m/>
    <s v="150"/>
    <d v="2019-04-24T00:00:00"/>
    <m/>
    <n v="165.28"/>
    <s v="0822"/>
    <s v="26101000"/>
    <s v="HC"/>
    <s v="Zmeškalová Marie"/>
    <d v="2019-04-24T10:37:18"/>
    <d v="2019-04-24T00:00:00"/>
    <m/>
    <s v="336157414,10870"/>
    <b v="1"/>
    <m/>
    <s v="Zaúčtováno"/>
    <m/>
    <m/>
    <m/>
    <m/>
    <m/>
    <s v="Lexová Martina"/>
    <d v="2019-04-26T13:59:07"/>
    <s v="Hlavní činnost"/>
    <s v="PORGYN: ambulance - fetální medicína"/>
    <m/>
    <m/>
    <m/>
    <m/>
    <m/>
    <m/>
    <m/>
    <x v="1"/>
    <x v="7"/>
    <s v="08"/>
  </r>
  <r>
    <s v="PP-2019-1-002243"/>
    <x v="1"/>
    <m/>
    <s v="150"/>
    <d v="2019-04-25T00:00:00"/>
    <m/>
    <n v="330.56"/>
    <s v="0822"/>
    <s v="26101000"/>
    <s v="HC"/>
    <s v="Zmeškalová Marie"/>
    <d v="2019-04-25T10:42:33"/>
    <d v="2019-04-25T00:00:00"/>
    <m/>
    <s v="336282759,10870"/>
    <b v="1"/>
    <m/>
    <s v="Zaúčtováno"/>
    <m/>
    <m/>
    <m/>
    <m/>
    <m/>
    <s v="Reifová Milada"/>
    <d v="2019-04-26T14:12:05"/>
    <s v="Hlavní činnost"/>
    <s v="PORGYN: ambulance - fetální medicína"/>
    <m/>
    <m/>
    <m/>
    <m/>
    <m/>
    <m/>
    <m/>
    <x v="1"/>
    <x v="7"/>
    <s v="08"/>
  </r>
  <r>
    <s v="PP-2019-1-002244"/>
    <x v="1"/>
    <m/>
    <s v="150"/>
    <d v="2019-04-25T00:00:00"/>
    <m/>
    <n v="495.84"/>
    <s v="0822"/>
    <s v="26101000"/>
    <s v="HC"/>
    <s v="Zmeškalová Marie"/>
    <d v="2019-04-25T10:43:30"/>
    <d v="2019-04-25T00:00:00"/>
    <m/>
    <s v="336282816,10870"/>
    <b v="1"/>
    <m/>
    <s v="Zaúčtováno"/>
    <m/>
    <m/>
    <m/>
    <m/>
    <m/>
    <s v="Reifová Milada"/>
    <d v="2019-04-26T13:58:03"/>
    <s v="Hlavní činnost"/>
    <s v="PORGYN: ambulance - fetální medicína"/>
    <m/>
    <m/>
    <m/>
    <m/>
    <m/>
    <m/>
    <m/>
    <x v="1"/>
    <x v="7"/>
    <s v="08"/>
  </r>
  <r>
    <s v="PP-2019-1-002267"/>
    <x v="5"/>
    <m/>
    <s v="150"/>
    <d v="2019-04-26T00:00:00"/>
    <m/>
    <n v="247.92"/>
    <s v="0822"/>
    <s v="26101000"/>
    <s v="HC"/>
    <s v="Zmeškalová Marie"/>
    <d v="2019-04-26T10:28:09"/>
    <d v="2019-04-26T00:00:00"/>
    <m/>
    <s v="336401468,10870"/>
    <b v="1"/>
    <m/>
    <s v="Zaúčtováno"/>
    <m/>
    <m/>
    <m/>
    <m/>
    <m/>
    <s v="Lexová Martina"/>
    <d v="2019-05-06T13:22:43"/>
    <s v="Hlavní činnost"/>
    <s v="PORGYN: ambulance - fetální medicína"/>
    <m/>
    <m/>
    <m/>
    <m/>
    <m/>
    <m/>
    <m/>
    <x v="1"/>
    <x v="7"/>
    <s v="08"/>
  </r>
  <r>
    <s v="PP-2019-1-002268"/>
    <x v="5"/>
    <m/>
    <s v="150"/>
    <d v="2019-04-26T00:00:00"/>
    <m/>
    <n v="82.64"/>
    <s v="0822"/>
    <s v="26101000"/>
    <s v="HC"/>
    <s v="Zmeškalová Marie"/>
    <d v="2019-04-26T10:29:30"/>
    <d v="2019-04-26T00:00:00"/>
    <m/>
    <s v="336401854,10870"/>
    <b v="1"/>
    <m/>
    <s v="Zaúčtováno"/>
    <m/>
    <m/>
    <m/>
    <m/>
    <m/>
    <s v="Lexová Martina"/>
    <d v="2019-05-06T13:16:10"/>
    <s v="Hlavní činnost"/>
    <s v="PORGYN: ambulance - fetální medicína"/>
    <m/>
    <m/>
    <m/>
    <m/>
    <m/>
    <m/>
    <m/>
    <x v="1"/>
    <x v="7"/>
    <s v="08"/>
  </r>
  <r>
    <s v="PP-2019-1-002297"/>
    <x v="1"/>
    <m/>
    <s v="150"/>
    <d v="2019-04-29T00:00:00"/>
    <m/>
    <n v="661.12"/>
    <s v="0822"/>
    <s v="26101000"/>
    <s v="HC"/>
    <s v="Zmeškalová Marie"/>
    <d v="2019-04-29T10:38:44"/>
    <d v="2019-04-29T00:00:00"/>
    <m/>
    <s v="336528184,10870"/>
    <b v="1"/>
    <m/>
    <s v="Zaúčtováno"/>
    <m/>
    <m/>
    <m/>
    <m/>
    <m/>
    <s v="Reifová Milada"/>
    <d v="2019-05-02T10:26:06"/>
    <s v="Hlavní činnost"/>
    <s v="PORGYN: ambulance - fetální medicína"/>
    <m/>
    <m/>
    <m/>
    <m/>
    <m/>
    <m/>
    <m/>
    <x v="1"/>
    <x v="7"/>
    <s v="08"/>
  </r>
  <r>
    <s v="PP-2019-1-002324"/>
    <x v="5"/>
    <m/>
    <s v="150"/>
    <d v="2019-04-30T00:00:00"/>
    <m/>
    <n v="413.2"/>
    <s v="0822"/>
    <s v="26101000"/>
    <s v="HC"/>
    <s v="Zmeškalová Marie"/>
    <d v="2019-04-30T10:38:10"/>
    <d v="2019-04-30T00:00:00"/>
    <m/>
    <s v="336644527,10870"/>
    <b v="1"/>
    <m/>
    <s v="Zaúčtováno"/>
    <m/>
    <m/>
    <m/>
    <m/>
    <m/>
    <s v="Lexová Martina"/>
    <d v="2019-05-07T11:56:06"/>
    <s v="Hlavní činnost"/>
    <s v="PORGYN: ambulance - fetální medicína"/>
    <m/>
    <m/>
    <m/>
    <m/>
    <m/>
    <m/>
    <m/>
    <x v="1"/>
    <x v="7"/>
    <s v="08"/>
  </r>
  <r>
    <s v="PP-2019-1-002325"/>
    <x v="5"/>
    <m/>
    <s v="150"/>
    <d v="2019-04-30T00:00:00"/>
    <m/>
    <n v="165.28"/>
    <s v="0822"/>
    <s v="26101000"/>
    <s v="HC"/>
    <s v="Zmeškalová Marie"/>
    <d v="2019-04-30T10:39:04"/>
    <d v="2019-04-30T00:00:00"/>
    <m/>
    <s v="336644626,10870"/>
    <b v="1"/>
    <m/>
    <s v="Zaúčtováno"/>
    <m/>
    <m/>
    <m/>
    <m/>
    <m/>
    <s v="Lexová Martina"/>
    <d v="2019-05-07T12:00:41"/>
    <s v="Hlavní činnost"/>
    <s v="PORGYN: ambulance - fetální medicína"/>
    <m/>
    <m/>
    <m/>
    <m/>
    <m/>
    <m/>
    <m/>
    <x v="1"/>
    <x v="7"/>
    <s v="08"/>
  </r>
  <r>
    <s v="PP-2019-1-002329"/>
    <x v="4"/>
    <m/>
    <s v="150"/>
    <d v="2019-04-30T00:00:00"/>
    <m/>
    <n v="1110.74"/>
    <s v="3451"/>
    <s v="26101000"/>
    <s v="HC"/>
    <s v="Tamásfi Kamila"/>
    <d v="2019-04-30T10:56:56"/>
    <d v="2019-04-30T00:00:00"/>
    <m/>
    <s v="336647911,10870"/>
    <b v="1"/>
    <m/>
    <s v="Zaúčtováno"/>
    <m/>
    <m/>
    <m/>
    <m/>
    <m/>
    <s v="Lexová Martina"/>
    <d v="2019-05-07T13:03:14"/>
    <s v="Hlavní činnost"/>
    <s v="RTG: přístr. pracoviště -SVLS + magnet. rezonance"/>
    <m/>
    <m/>
    <m/>
    <m/>
    <m/>
    <m/>
    <m/>
    <x v="1"/>
    <x v="7"/>
    <s v="34"/>
  </r>
  <r>
    <s v="PP-2019-1-002366"/>
    <x v="4"/>
    <m/>
    <s v="150"/>
    <d v="2019-05-02T00:00:00"/>
    <m/>
    <n v="26.41"/>
    <s v="2521"/>
    <s v="26101000"/>
    <s v="HC"/>
    <s v="Ošťádalová Irena"/>
    <d v="2019-05-02T10:42:10"/>
    <d v="2019-05-02T00:00:00"/>
    <m/>
    <s v="336806987,10870"/>
    <b v="1"/>
    <m/>
    <s v="Zaúčtováno"/>
    <m/>
    <m/>
    <m/>
    <m/>
    <m/>
    <s v="Lexová Martina"/>
    <d v="2019-05-15T10:07:57"/>
    <s v="Hlavní činnost"/>
    <s v="UCOCH: ambulance"/>
    <m/>
    <m/>
    <m/>
    <m/>
    <m/>
    <m/>
    <m/>
    <x v="1"/>
    <x v="8"/>
    <s v="25"/>
  </r>
  <r>
    <s v="PP-2019-1-002368"/>
    <x v="5"/>
    <m/>
    <s v="150"/>
    <d v="2019-05-02T00:00:00"/>
    <m/>
    <n v="495.84"/>
    <s v="0822"/>
    <s v="26101000"/>
    <s v="HC"/>
    <s v="Zmeškalová Marie"/>
    <d v="2019-05-02T10:46:01"/>
    <d v="2019-05-02T00:00:00"/>
    <m/>
    <s v="336808778,10870"/>
    <b v="1"/>
    <m/>
    <s v="Zaúčtováno"/>
    <m/>
    <m/>
    <m/>
    <m/>
    <m/>
    <s v="Lexová Martina"/>
    <d v="2019-05-14T07:38:56"/>
    <s v="Hlavní činnost"/>
    <s v="PORGYN: ambulance - fetální medicína"/>
    <m/>
    <m/>
    <m/>
    <m/>
    <m/>
    <m/>
    <m/>
    <x v="1"/>
    <x v="8"/>
    <s v="08"/>
  </r>
  <r>
    <s v="PP-2019-1-002369"/>
    <x v="5"/>
    <m/>
    <s v="150"/>
    <d v="2019-05-02T00:00:00"/>
    <m/>
    <n v="82.64"/>
    <s v="0822"/>
    <s v="26101000"/>
    <s v="HC"/>
    <s v="Zmeškalová Marie"/>
    <d v="2019-05-02T10:47:06"/>
    <d v="2019-05-02T00:00:00"/>
    <m/>
    <s v="336809222,10870"/>
    <b v="1"/>
    <m/>
    <s v="Zaúčtováno"/>
    <m/>
    <m/>
    <m/>
    <m/>
    <m/>
    <s v="Lexová Martina"/>
    <d v="2019-05-14T07:41:40"/>
    <s v="Hlavní činnost"/>
    <s v="PORGYN: ambulance - fetální medicína"/>
    <m/>
    <m/>
    <m/>
    <m/>
    <m/>
    <m/>
    <m/>
    <x v="1"/>
    <x v="8"/>
    <s v="08"/>
  </r>
  <r>
    <s v="PP-2019-1-002395"/>
    <x v="1"/>
    <m/>
    <s v="150"/>
    <d v="2019-05-03T00:00:00"/>
    <m/>
    <n v="165.28"/>
    <s v="0822"/>
    <s v="26101000"/>
    <s v="HC"/>
    <s v="Zmeškalová Marie"/>
    <d v="2019-05-03T10:42:46"/>
    <d v="2019-05-03T00:00:00"/>
    <m/>
    <s v="336965864,10870"/>
    <b v="1"/>
    <m/>
    <s v="Zaúčtováno"/>
    <m/>
    <m/>
    <m/>
    <m/>
    <m/>
    <s v="Reifová Milada"/>
    <d v="2019-05-09T14:06:38"/>
    <s v="Hlavní činnost"/>
    <s v="PORGYN: ambulance - fetální medicína"/>
    <m/>
    <m/>
    <m/>
    <m/>
    <m/>
    <m/>
    <m/>
    <x v="1"/>
    <x v="8"/>
    <s v="08"/>
  </r>
  <r>
    <s v="PP-2019-1-002396"/>
    <x v="1"/>
    <m/>
    <s v="150"/>
    <d v="2019-05-03T00:00:00"/>
    <m/>
    <n v="247.92"/>
    <s v="0822"/>
    <s v="26101000"/>
    <s v="HC"/>
    <s v="Zmeškalová Marie"/>
    <d v="2019-05-03T10:43:56"/>
    <d v="2019-05-03T00:00:00"/>
    <m/>
    <s v="336966335,10870"/>
    <b v="1"/>
    <m/>
    <s v="Zaúčtováno"/>
    <m/>
    <m/>
    <m/>
    <m/>
    <m/>
    <s v="Reifová Milada"/>
    <d v="2019-05-09T14:17:20"/>
    <s v="Hlavní činnost"/>
    <s v="PORGYN: ambulance - fetální medicína"/>
    <m/>
    <m/>
    <m/>
    <m/>
    <m/>
    <m/>
    <m/>
    <x v="1"/>
    <x v="8"/>
    <s v="08"/>
  </r>
  <r>
    <s v="PP-2019-1-002422"/>
    <x v="5"/>
    <m/>
    <s v="150"/>
    <d v="2019-05-06T00:00:00"/>
    <m/>
    <n v="330.56"/>
    <s v="0822"/>
    <s v="26101000"/>
    <s v="HC"/>
    <s v="Zmeškalová Marie"/>
    <d v="2019-05-06T10:35:06"/>
    <d v="2019-05-06T00:00:00"/>
    <m/>
    <s v="337151365,10870"/>
    <b v="1"/>
    <m/>
    <s v="Zaúčtováno"/>
    <m/>
    <m/>
    <m/>
    <m/>
    <m/>
    <s v="Lexová Martina"/>
    <d v="2019-05-15T13:36:56"/>
    <s v="Hlavní činnost"/>
    <s v="PORGYN: ambulance - fetální medicína"/>
    <m/>
    <m/>
    <m/>
    <m/>
    <m/>
    <m/>
    <m/>
    <x v="1"/>
    <x v="8"/>
    <s v="08"/>
  </r>
  <r>
    <s v="PP-2019-1-002423"/>
    <x v="5"/>
    <m/>
    <s v="150"/>
    <d v="2019-05-06T00:00:00"/>
    <m/>
    <n v="82.64"/>
    <s v="0822"/>
    <s v="26101000"/>
    <s v="HC"/>
    <s v="Zmeškalová Marie"/>
    <d v="2019-05-06T10:36:06"/>
    <d v="2019-05-06T00:00:00"/>
    <m/>
    <s v="337151526,10870"/>
    <b v="1"/>
    <m/>
    <s v="Zaúčtováno"/>
    <m/>
    <m/>
    <m/>
    <m/>
    <m/>
    <s v="Lexová Martina"/>
    <d v="2019-05-15T13:39:42"/>
    <s v="Hlavní činnost"/>
    <s v="PORGYN: ambulance - fetální medicína"/>
    <m/>
    <m/>
    <m/>
    <m/>
    <m/>
    <m/>
    <m/>
    <x v="1"/>
    <x v="8"/>
    <s v="08"/>
  </r>
  <r>
    <s v="PP-2019-1-002442"/>
    <x v="1"/>
    <m/>
    <s v="150"/>
    <d v="2019-05-07T00:00:00"/>
    <m/>
    <n v="991.68"/>
    <s v="0822"/>
    <s v="26101000"/>
    <s v="HC"/>
    <s v="Zmeškalová Marie"/>
    <d v="2019-05-07T10:41:38"/>
    <d v="2019-05-07T00:00:00"/>
    <m/>
    <s v="337314354,10870"/>
    <b v="1"/>
    <m/>
    <s v="Zaúčtováno"/>
    <m/>
    <m/>
    <m/>
    <m/>
    <m/>
    <s v="Reifová Milada"/>
    <d v="2019-05-10T13:21:53"/>
    <s v="Hlavní činnost"/>
    <s v="PORGYN: ambulance - fetální medicína"/>
    <m/>
    <m/>
    <m/>
    <m/>
    <m/>
    <m/>
    <m/>
    <x v="1"/>
    <x v="8"/>
    <s v="08"/>
  </r>
  <r>
    <s v="PP-2019-1-002443"/>
    <x v="1"/>
    <m/>
    <s v="150"/>
    <d v="2019-05-07T00:00:00"/>
    <m/>
    <n v="165.28"/>
    <s v="0822"/>
    <s v="26101000"/>
    <s v="HC"/>
    <s v="Zmeškalová Marie"/>
    <d v="2019-05-07T10:42:46"/>
    <d v="2019-05-07T00:00:00"/>
    <m/>
    <s v="337314612,10870"/>
    <b v="1"/>
    <m/>
    <s v="Zaúčtováno"/>
    <m/>
    <m/>
    <m/>
    <m/>
    <m/>
    <s v="Reifová Milada"/>
    <d v="2019-05-10T13:04:29"/>
    <s v="Hlavní činnost"/>
    <s v="PORGYN: ambulance - fetální medicína"/>
    <m/>
    <m/>
    <m/>
    <m/>
    <m/>
    <m/>
    <m/>
    <x v="1"/>
    <x v="8"/>
    <s v="08"/>
  </r>
  <r>
    <s v="PP-2019-1-002466"/>
    <x v="1"/>
    <m/>
    <s v="150"/>
    <d v="2019-05-09T00:00:00"/>
    <m/>
    <n v="82.64"/>
    <s v="0822"/>
    <s v="26101000"/>
    <s v="HC"/>
    <s v="Zmeškalová Marie"/>
    <d v="2019-05-09T10:34:20"/>
    <d v="2019-05-09T00:00:00"/>
    <m/>
    <s v="337535448,10870"/>
    <b v="1"/>
    <m/>
    <s v="Zaúčtováno"/>
    <m/>
    <m/>
    <m/>
    <m/>
    <m/>
    <s v="Reifová Milada"/>
    <d v="2019-05-15T12:18:04"/>
    <s v="Hlavní činnost"/>
    <s v="PORGYN: ambulance - fetální medicína"/>
    <m/>
    <m/>
    <m/>
    <m/>
    <m/>
    <m/>
    <m/>
    <x v="1"/>
    <x v="8"/>
    <s v="08"/>
  </r>
  <r>
    <s v="PP-2019-1-002467"/>
    <x v="1"/>
    <m/>
    <s v="150"/>
    <d v="2019-05-09T00:00:00"/>
    <m/>
    <n v="165.28"/>
    <s v="0822"/>
    <s v="26101000"/>
    <s v="HC"/>
    <s v="Zmeškalová Marie"/>
    <d v="2019-05-09T10:35:25"/>
    <d v="2019-05-09T00:00:00"/>
    <m/>
    <s v="337535529,10870"/>
    <b v="1"/>
    <m/>
    <s v="Zaúčtováno"/>
    <m/>
    <m/>
    <m/>
    <m/>
    <m/>
    <s v="Reifová Milada"/>
    <d v="2019-05-14T14:25:43"/>
    <s v="Hlavní činnost"/>
    <s v="PORGYN: ambulance - fetální medicína"/>
    <m/>
    <m/>
    <m/>
    <m/>
    <m/>
    <m/>
    <m/>
    <x v="1"/>
    <x v="8"/>
    <s v="08"/>
  </r>
  <r>
    <s v="PP-2019-1-002485"/>
    <x v="5"/>
    <m/>
    <s v="150"/>
    <d v="2019-05-10T00:00:00"/>
    <m/>
    <n v="1487.52"/>
    <s v="0822"/>
    <s v="26101000"/>
    <s v="HC"/>
    <s v="Zmeškalová Marie"/>
    <d v="2019-05-10T10:43:50"/>
    <d v="2019-05-10T00:00:00"/>
    <m/>
    <s v="337934100,10870"/>
    <b v="1"/>
    <m/>
    <s v="Zaúčtováno"/>
    <m/>
    <m/>
    <m/>
    <m/>
    <m/>
    <s v="Lexová Martina"/>
    <d v="2019-05-16T11:44:54"/>
    <s v="Hlavní činnost"/>
    <s v="PORGYN: ambulance - fetální medicína"/>
    <m/>
    <m/>
    <m/>
    <m/>
    <m/>
    <m/>
    <m/>
    <x v="1"/>
    <x v="8"/>
    <s v="08"/>
  </r>
  <r>
    <s v="PP-2019-1-002512"/>
    <x v="1"/>
    <m/>
    <s v="150"/>
    <d v="2019-05-13T00:00:00"/>
    <m/>
    <n v="330.56"/>
    <s v="0822"/>
    <s v="26101000"/>
    <s v="HC"/>
    <s v="Zmeškalová Marie"/>
    <d v="2019-05-13T10:44:01"/>
    <d v="2019-05-13T00:00:00"/>
    <m/>
    <s v="338325818,10870"/>
    <b v="1"/>
    <m/>
    <s v="Zaúčtováno"/>
    <m/>
    <m/>
    <m/>
    <m/>
    <m/>
    <s v="Reifová Milada"/>
    <d v="2019-05-17T12:39:14"/>
    <s v="Hlavní činnost"/>
    <s v="PORGYN: ambulance - fetální medicína"/>
    <m/>
    <m/>
    <m/>
    <m/>
    <m/>
    <m/>
    <m/>
    <x v="1"/>
    <x v="8"/>
    <s v="08"/>
  </r>
  <r>
    <s v="PP-2019-1-002513"/>
    <x v="1"/>
    <m/>
    <s v="150"/>
    <d v="2019-05-13T00:00:00"/>
    <m/>
    <n v="82.64"/>
    <s v="0822"/>
    <s v="26101000"/>
    <s v="HC"/>
    <s v="Zmeškalová Marie"/>
    <d v="2019-05-13T10:45:21"/>
    <d v="2019-05-13T00:00:00"/>
    <m/>
    <s v="338326146,10870"/>
    <b v="1"/>
    <m/>
    <s v="Zaúčtováno"/>
    <m/>
    <m/>
    <m/>
    <m/>
    <m/>
    <s v="Reifová Milada"/>
    <d v="2019-05-17T12:27:25"/>
    <s v="Hlavní činnost"/>
    <s v="PORGYN: ambulance - fetální medicína"/>
    <m/>
    <m/>
    <m/>
    <m/>
    <m/>
    <m/>
    <m/>
    <x v="1"/>
    <x v="8"/>
    <s v="08"/>
  </r>
  <r>
    <s v="PP-2019-1-002536"/>
    <x v="5"/>
    <m/>
    <s v="150"/>
    <d v="2019-05-14T00:00:00"/>
    <m/>
    <n v="495.84"/>
    <s v="0822"/>
    <s v="26101000"/>
    <s v="HC"/>
    <s v="Zmeškalová Marie"/>
    <d v="2019-05-14T10:29:26"/>
    <d v="2019-05-14T00:00:00"/>
    <m/>
    <s v="338478789,10870"/>
    <b v="1"/>
    <m/>
    <s v="Zaúčtováno"/>
    <m/>
    <m/>
    <m/>
    <m/>
    <m/>
    <s v="Lexová Martina"/>
    <d v="2019-05-17T08:44:42"/>
    <s v="Hlavní činnost"/>
    <s v="PORGYN: ambulance - fetální medicína"/>
    <m/>
    <m/>
    <m/>
    <m/>
    <m/>
    <m/>
    <m/>
    <x v="1"/>
    <x v="8"/>
    <s v="08"/>
  </r>
  <r>
    <s v="PP-2019-1-002590"/>
    <x v="5"/>
    <m/>
    <s v="150"/>
    <d v="2019-05-16T00:00:00"/>
    <m/>
    <n v="247.92"/>
    <s v="0822"/>
    <s v="26101000"/>
    <s v="HC"/>
    <s v="Zmeškalová Marie"/>
    <d v="2019-05-16T10:39:36"/>
    <d v="2019-05-16T00:00:00"/>
    <m/>
    <s v="338739031,10870"/>
    <b v="1"/>
    <m/>
    <s v="Zaúčtováno"/>
    <m/>
    <m/>
    <m/>
    <m/>
    <m/>
    <s v="Lexová Martina"/>
    <d v="2019-05-20T14:09:16"/>
    <s v="Hlavní činnost"/>
    <s v="PORGYN: ambulance - fetální medicína"/>
    <m/>
    <m/>
    <m/>
    <m/>
    <m/>
    <m/>
    <m/>
    <x v="1"/>
    <x v="8"/>
    <s v="08"/>
  </r>
  <r>
    <s v="PP-2019-1-002591"/>
    <x v="5"/>
    <m/>
    <s v="150"/>
    <d v="2019-05-16T00:00:00"/>
    <m/>
    <n v="82.64"/>
    <s v="0822"/>
    <s v="26101000"/>
    <s v="HC"/>
    <s v="Zmeškalová Marie"/>
    <d v="2019-05-16T10:40:24"/>
    <d v="2019-05-16T00:00:00"/>
    <m/>
    <s v="338739357,10870"/>
    <b v="1"/>
    <m/>
    <s v="Zaúčtováno"/>
    <m/>
    <m/>
    <m/>
    <m/>
    <m/>
    <s v="Lexová Martina"/>
    <d v="2019-05-20T14:12:21"/>
    <s v="Hlavní činnost"/>
    <s v="PORGYN: ambulance - fetální medicína"/>
    <m/>
    <m/>
    <m/>
    <m/>
    <m/>
    <m/>
    <m/>
    <x v="1"/>
    <x v="8"/>
    <s v="08"/>
  </r>
  <r>
    <s v="PP-2019-1-002592"/>
    <x v="5"/>
    <m/>
    <s v="150"/>
    <d v="2019-05-16T00:00:00"/>
    <m/>
    <n v="413.2"/>
    <s v="0822"/>
    <s v="26101000"/>
    <s v="HC"/>
    <s v="Zmeškalová Marie"/>
    <d v="2019-05-16T10:42:01"/>
    <d v="2019-05-16T00:00:00"/>
    <m/>
    <s v="338739731,10870"/>
    <b v="1"/>
    <m/>
    <s v="Zaúčtováno"/>
    <m/>
    <m/>
    <m/>
    <m/>
    <m/>
    <s v="Lexová Martina"/>
    <d v="2019-05-20T14:14:19"/>
    <s v="Hlavní činnost"/>
    <s v="PORGYN: ambulance - fetální medicína"/>
    <m/>
    <m/>
    <m/>
    <m/>
    <m/>
    <m/>
    <m/>
    <x v="1"/>
    <x v="8"/>
    <s v="08"/>
  </r>
  <r>
    <s v="PP-2019-1-002593"/>
    <x v="5"/>
    <m/>
    <s v="150"/>
    <d v="2019-05-16T00:00:00"/>
    <m/>
    <n v="247.92"/>
    <s v="0822"/>
    <s v="26101000"/>
    <s v="HC"/>
    <s v="Zmeškalová Marie"/>
    <d v="2019-05-16T10:43:01"/>
    <d v="2019-05-16T00:00:00"/>
    <m/>
    <s v="338739836,10870"/>
    <b v="1"/>
    <m/>
    <s v="Zaúčtováno"/>
    <m/>
    <m/>
    <m/>
    <m/>
    <m/>
    <s v="Lexová Martina"/>
    <d v="2019-05-20T14:18:43"/>
    <s v="Hlavní činnost"/>
    <s v="PORGYN: ambulance - fetální medicína"/>
    <m/>
    <m/>
    <m/>
    <m/>
    <m/>
    <m/>
    <m/>
    <x v="1"/>
    <x v="8"/>
    <s v="08"/>
  </r>
  <r>
    <s v="PP-2019-1-002613"/>
    <x v="1"/>
    <m/>
    <s v="150"/>
    <d v="2019-05-17T00:00:00"/>
    <m/>
    <n v="82.64"/>
    <s v="0822"/>
    <s v="26101000"/>
    <s v="HC"/>
    <s v="Zmeškalová Marie"/>
    <d v="2019-05-17T10:44:35"/>
    <d v="2019-05-17T00:00:00"/>
    <m/>
    <s v="338854149,10870"/>
    <b v="1"/>
    <m/>
    <s v="Zaúčtováno"/>
    <m/>
    <m/>
    <m/>
    <m/>
    <m/>
    <s v="Reifová Milada"/>
    <d v="2019-05-21T08:42:11"/>
    <s v="Hlavní činnost"/>
    <s v="PORGYN: ambulance - fetální medicína"/>
    <m/>
    <m/>
    <m/>
    <m/>
    <m/>
    <m/>
    <m/>
    <x v="1"/>
    <x v="8"/>
    <s v="08"/>
  </r>
  <r>
    <s v="PP-2019-1-002648"/>
    <x v="2"/>
    <m/>
    <s v="150"/>
    <d v="2019-05-20T00:00:00"/>
    <m/>
    <n v="247.92"/>
    <s v="0822"/>
    <s v="26101000"/>
    <s v="HC"/>
    <s v="Jabůrková Vladimíra"/>
    <d v="2019-05-20T11:20:23"/>
    <d v="2019-05-20T00:00:00"/>
    <m/>
    <s v="338982685,10870"/>
    <b v="1"/>
    <m/>
    <s v="Zaúčtováno"/>
    <m/>
    <m/>
    <m/>
    <m/>
    <m/>
    <s v="Lexová Martina"/>
    <d v="2019-05-22T13:05:56"/>
    <s v="Hlavní činnost"/>
    <s v="PORGYN: ambulance - fetální medicína"/>
    <m/>
    <m/>
    <m/>
    <m/>
    <m/>
    <m/>
    <m/>
    <x v="1"/>
    <x v="8"/>
    <s v="08"/>
  </r>
  <r>
    <s v="PP-2019-1-002649"/>
    <x v="2"/>
    <m/>
    <s v="150"/>
    <d v="2019-05-20T00:00:00"/>
    <m/>
    <n v="165.28"/>
    <s v="0822"/>
    <s v="26101000"/>
    <s v="HC"/>
    <s v="Jabůrková Vladimíra"/>
    <d v="2019-05-20T11:21:24"/>
    <d v="2019-05-20T00:00:00"/>
    <m/>
    <s v="338982859,10870"/>
    <b v="1"/>
    <m/>
    <s v="Zaúčtováno"/>
    <m/>
    <m/>
    <m/>
    <m/>
    <m/>
    <s v="Lexová Martina"/>
    <d v="2019-05-22T12:52:54"/>
    <s v="Hlavní činnost"/>
    <s v="PORGYN: ambulance - fetální medicína"/>
    <m/>
    <m/>
    <m/>
    <m/>
    <m/>
    <m/>
    <m/>
    <x v="1"/>
    <x v="8"/>
    <s v="08"/>
  </r>
  <r>
    <s v="PP-2019-1-002661"/>
    <x v="3"/>
    <m/>
    <s v="150"/>
    <d v="2019-05-21T00:00:00"/>
    <m/>
    <n v="52.89"/>
    <s v="2521"/>
    <s v="26101000"/>
    <s v="HC"/>
    <s v="Ošťádalová Irena"/>
    <d v="2019-05-21T09:56:04"/>
    <d v="2019-05-21T00:00:00"/>
    <m/>
    <s v="339080955,10870"/>
    <b v="1"/>
    <m/>
    <s v="Zaúčtováno"/>
    <s v="doplatky pacientů+doplatek 3,-Kč z PP-2019-1-002366"/>
    <m/>
    <m/>
    <m/>
    <m/>
    <s v="Reifová Milada"/>
    <d v="2019-05-23T10:33:49"/>
    <s v="Hlavní činnost"/>
    <s v="UCOCH: ambulance"/>
    <m/>
    <m/>
    <m/>
    <m/>
    <m/>
    <m/>
    <m/>
    <x v="1"/>
    <x v="8"/>
    <s v="25"/>
  </r>
  <r>
    <s v="PP-2019-1-002666"/>
    <x v="1"/>
    <m/>
    <s v="150"/>
    <d v="2019-05-21T00:00:00"/>
    <m/>
    <n v="743.76"/>
    <s v="0822"/>
    <s v="26101000"/>
    <s v="HC"/>
    <s v="Jabůrková Vladimíra"/>
    <d v="2019-05-21T10:35:56"/>
    <d v="2019-05-21T00:00:00"/>
    <m/>
    <s v="339089765,10870"/>
    <b v="1"/>
    <m/>
    <s v="Zaúčtováno"/>
    <m/>
    <m/>
    <m/>
    <m/>
    <m/>
    <s v="Reifová Milada"/>
    <d v="2019-05-23T09:17:06"/>
    <s v="Hlavní činnost"/>
    <s v="PORGYN: ambulance - fetální medicína"/>
    <m/>
    <m/>
    <m/>
    <m/>
    <m/>
    <m/>
    <m/>
    <x v="1"/>
    <x v="8"/>
    <s v="08"/>
  </r>
  <r>
    <s v="PP-2019-1-002667"/>
    <x v="1"/>
    <m/>
    <s v="150"/>
    <d v="2019-05-21T00:00:00"/>
    <m/>
    <n v="82.64"/>
    <s v="0822"/>
    <s v="26101000"/>
    <s v="HC"/>
    <s v="Jabůrková Vladimíra"/>
    <d v="2019-05-21T10:36:53"/>
    <d v="2019-05-21T00:00:00"/>
    <m/>
    <s v="339090106,10870"/>
    <b v="1"/>
    <m/>
    <s v="Zaúčtováno"/>
    <m/>
    <m/>
    <m/>
    <m/>
    <m/>
    <s v="Reifová Milada"/>
    <d v="2019-05-23T09:01:39"/>
    <s v="Hlavní činnost"/>
    <s v="PORGYN: ambulance - fetální medicína"/>
    <m/>
    <m/>
    <m/>
    <m/>
    <m/>
    <m/>
    <m/>
    <x v="1"/>
    <x v="8"/>
    <s v="08"/>
  </r>
  <r>
    <s v="PP-2019-1-002697"/>
    <x v="2"/>
    <m/>
    <s v="150"/>
    <d v="2019-05-22T00:00:00"/>
    <m/>
    <n v="165.28"/>
    <s v="0822"/>
    <s v="26101000"/>
    <s v="HC"/>
    <s v="Jabůrková Vladimíra"/>
    <d v="2019-05-22T10:37:25"/>
    <d v="2019-05-22T00:00:00"/>
    <m/>
    <s v="339202437,10870"/>
    <b v="1"/>
    <m/>
    <s v="Zaúčtováno"/>
    <m/>
    <m/>
    <m/>
    <m/>
    <m/>
    <s v="Lexová Martina"/>
    <d v="2019-05-27T13:10:25"/>
    <s v="Hlavní činnost"/>
    <s v="PORGYN: ambulance - fetální medicína"/>
    <m/>
    <m/>
    <m/>
    <m/>
    <m/>
    <m/>
    <m/>
    <x v="1"/>
    <x v="8"/>
    <s v="08"/>
  </r>
  <r>
    <s v="PP-2019-1-002714"/>
    <x v="1"/>
    <m/>
    <s v="150"/>
    <d v="2019-05-23T00:00:00"/>
    <m/>
    <n v="330.56"/>
    <s v="0822"/>
    <s v="26101000"/>
    <s v="HC"/>
    <s v="Jabůrková Vladimíra"/>
    <d v="2019-05-23T10:34:51"/>
    <d v="2019-05-23T00:00:00"/>
    <m/>
    <s v="339338746,10870"/>
    <b v="1"/>
    <m/>
    <s v="Zaúčtováno"/>
    <m/>
    <m/>
    <m/>
    <m/>
    <m/>
    <s v="Reifová Milada"/>
    <d v="2019-05-27T13:08:50"/>
    <s v="Hlavní činnost"/>
    <s v="PORGYN: ambulance - fetální medicína"/>
    <m/>
    <m/>
    <m/>
    <m/>
    <m/>
    <m/>
    <m/>
    <x v="1"/>
    <x v="8"/>
    <s v="08"/>
  </r>
  <r>
    <s v="PP-2019-1-002715"/>
    <x v="1"/>
    <m/>
    <s v="150"/>
    <d v="2019-05-23T00:00:00"/>
    <m/>
    <n v="413.2"/>
    <s v="0822"/>
    <s v="26101000"/>
    <s v="HC"/>
    <s v="Jabůrková Vladimíra"/>
    <d v="2019-05-23T10:36:07"/>
    <d v="2019-05-23T00:00:00"/>
    <m/>
    <s v="339339073,10870"/>
    <b v="1"/>
    <m/>
    <s v="Zaúčtováno"/>
    <m/>
    <m/>
    <m/>
    <m/>
    <m/>
    <s v="Reifová Milada"/>
    <d v="2019-05-27T12:56:36"/>
    <s v="Hlavní činnost"/>
    <s v="PORGYN: ambulance - fetální medicína"/>
    <m/>
    <m/>
    <m/>
    <m/>
    <m/>
    <m/>
    <m/>
    <x v="1"/>
    <x v="8"/>
    <s v="08"/>
  </r>
  <r>
    <s v="PP-2019-1-002740"/>
    <x v="2"/>
    <m/>
    <s v="150"/>
    <d v="2019-05-24T00:00:00"/>
    <m/>
    <n v="165.28"/>
    <s v="0822"/>
    <s v="26101000"/>
    <s v="HC"/>
    <s v="Jabůrková Vladimíra"/>
    <d v="2019-05-24T10:35:53"/>
    <d v="2019-05-24T00:00:00"/>
    <m/>
    <s v="339429139,10870"/>
    <b v="1"/>
    <m/>
    <s v="Zaúčtováno"/>
    <m/>
    <m/>
    <m/>
    <m/>
    <m/>
    <s v="Lexová Martina"/>
    <d v="2019-05-28T13:34:41"/>
    <s v="Hlavní činnost"/>
    <s v="PORGYN: ambulance - fetální medicína"/>
    <m/>
    <m/>
    <m/>
    <m/>
    <m/>
    <m/>
    <m/>
    <x v="1"/>
    <x v="8"/>
    <s v="08"/>
  </r>
  <r>
    <s v="PP-2019-1-002741"/>
    <x v="2"/>
    <m/>
    <s v="150"/>
    <d v="2019-05-24T00:00:00"/>
    <m/>
    <n v="165.28"/>
    <s v="0822"/>
    <s v="26101000"/>
    <s v="HC"/>
    <s v="Jabůrková Vladimíra"/>
    <d v="2019-05-24T10:37:02"/>
    <d v="2019-05-24T00:00:00"/>
    <m/>
    <s v="339429294,10870"/>
    <b v="1"/>
    <m/>
    <s v="Zaúčtováno"/>
    <m/>
    <m/>
    <m/>
    <m/>
    <m/>
    <s v="Lexová Martina"/>
    <d v="2019-05-28T13:37:27"/>
    <s v="Hlavní činnost"/>
    <s v="PORGYN: ambulance - fetální medicína"/>
    <m/>
    <m/>
    <m/>
    <m/>
    <m/>
    <m/>
    <m/>
    <x v="1"/>
    <x v="8"/>
    <s v="08"/>
  </r>
  <r>
    <s v="PP-2019-1-002764"/>
    <x v="1"/>
    <m/>
    <s v="150"/>
    <d v="2019-05-27T00:00:00"/>
    <m/>
    <n v="330.56"/>
    <s v="0822"/>
    <s v="26101000"/>
    <s v="HC"/>
    <s v="Zmeškalová Marie"/>
    <d v="2019-05-27T10:44:25"/>
    <d v="2019-05-27T00:00:00"/>
    <m/>
    <s v="339526355,10870"/>
    <b v="1"/>
    <m/>
    <s v="Zaúčtováno"/>
    <m/>
    <m/>
    <m/>
    <m/>
    <m/>
    <s v="Reifová Milada"/>
    <d v="2019-05-30T09:23:01"/>
    <s v="Hlavní činnost"/>
    <s v="PORGYN: ambulance - fetální medicína"/>
    <m/>
    <m/>
    <m/>
    <m/>
    <m/>
    <m/>
    <m/>
    <x v="1"/>
    <x v="8"/>
    <s v="08"/>
  </r>
  <r>
    <s v="PP-2019-1-002787"/>
    <x v="5"/>
    <m/>
    <s v="150"/>
    <d v="2019-05-28T00:00:00"/>
    <m/>
    <n v="826.4"/>
    <s v="0822"/>
    <s v="26101000"/>
    <s v="HC"/>
    <s v="Zmeškalová Marie"/>
    <d v="2019-05-28T10:42:56"/>
    <d v="2019-05-28T00:00:00"/>
    <m/>
    <s v="339610839,10870"/>
    <b v="1"/>
    <m/>
    <s v="Zaúčtováno"/>
    <m/>
    <m/>
    <m/>
    <m/>
    <m/>
    <s v="Lexová Martina"/>
    <d v="2019-06-03T10:45:00"/>
    <s v="Hlavní činnost"/>
    <s v="PORGYN: ambulance - fetální medicína"/>
    <m/>
    <m/>
    <m/>
    <m/>
    <m/>
    <m/>
    <m/>
    <x v="1"/>
    <x v="8"/>
    <s v="08"/>
  </r>
  <r>
    <s v="PP-2019-1-002788"/>
    <x v="5"/>
    <m/>
    <s v="150"/>
    <d v="2019-05-28T00:00:00"/>
    <m/>
    <n v="82.64"/>
    <s v="0822"/>
    <s v="26101000"/>
    <s v="HC"/>
    <s v="Zmeškalová Marie"/>
    <d v="2019-05-28T10:44:16"/>
    <d v="2019-05-28T00:00:00"/>
    <m/>
    <s v="339611893,10870"/>
    <b v="1"/>
    <m/>
    <s v="Zaúčtováno"/>
    <m/>
    <m/>
    <m/>
    <m/>
    <m/>
    <s v="Lexová Martina"/>
    <d v="2019-06-03T10:48:08"/>
    <s v="Hlavní činnost"/>
    <s v="PORGYN: ambulance - fetální medicína"/>
    <m/>
    <m/>
    <m/>
    <m/>
    <m/>
    <m/>
    <m/>
    <x v="1"/>
    <x v="8"/>
    <s v="08"/>
  </r>
  <r>
    <s v="PP-2019-1-002804"/>
    <x v="1"/>
    <m/>
    <s v="150"/>
    <d v="2019-05-29T00:00:00"/>
    <m/>
    <n v="82.64"/>
    <s v="0822"/>
    <s v="26101000"/>
    <s v="HC"/>
    <s v="Zmeškalová Marie"/>
    <d v="2019-05-29T10:45:20"/>
    <d v="2019-05-29T00:00:00"/>
    <m/>
    <s v="339724954,10870"/>
    <b v="1"/>
    <m/>
    <s v="Zaúčtováno"/>
    <m/>
    <m/>
    <m/>
    <m/>
    <m/>
    <s v="Reifová Milada"/>
    <d v="2019-05-30T13:08:35"/>
    <s v="Hlavní činnost"/>
    <s v="PORGYN: ambulance - fetální medicína"/>
    <m/>
    <m/>
    <m/>
    <m/>
    <m/>
    <m/>
    <m/>
    <x v="1"/>
    <x v="8"/>
    <s v="08"/>
  </r>
  <r>
    <s v="PP-2019-1-002805"/>
    <x v="1"/>
    <m/>
    <s v="150"/>
    <d v="2019-05-29T00:00:00"/>
    <m/>
    <n v="247.92"/>
    <s v="0822"/>
    <s v="26101000"/>
    <s v="HC"/>
    <s v="Zmeškalová Marie"/>
    <d v="2019-05-29T10:46:25"/>
    <d v="2019-05-29T00:00:00"/>
    <m/>
    <s v="339725364,10870"/>
    <b v="1"/>
    <m/>
    <s v="Zaúčtováno"/>
    <m/>
    <m/>
    <m/>
    <m/>
    <m/>
    <s v="Reifová Milada"/>
    <d v="2019-05-30T13:16:53"/>
    <s v="Hlavní činnost"/>
    <s v="PORGYN: ambulance - fetální medicína"/>
    <m/>
    <m/>
    <m/>
    <m/>
    <m/>
    <m/>
    <m/>
    <x v="1"/>
    <x v="8"/>
    <s v="08"/>
  </r>
  <r>
    <s v="PP-2019-1-002828"/>
    <x v="4"/>
    <m/>
    <s v="150"/>
    <d v="2019-05-30T00:00:00"/>
    <m/>
    <n v="52.89"/>
    <s v="2521"/>
    <s v="26101000"/>
    <s v="HC"/>
    <s v="Ošťádalová Irena"/>
    <d v="2019-05-30T09:57:44"/>
    <d v="2019-05-30T00:00:00"/>
    <m/>
    <s v="339821770,10870"/>
    <b v="1"/>
    <m/>
    <s v="Zaúčtováno"/>
    <m/>
    <m/>
    <m/>
    <m/>
    <m/>
    <s v="Lexová Martina"/>
    <d v="2019-06-04T08:38:57"/>
    <s v="Hlavní činnost"/>
    <s v="UCOCH: ambulance"/>
    <m/>
    <m/>
    <m/>
    <m/>
    <m/>
    <m/>
    <m/>
    <x v="1"/>
    <x v="8"/>
    <s v="25"/>
  </r>
  <r>
    <s v="PP-2019-1-002831"/>
    <x v="5"/>
    <m/>
    <s v="150"/>
    <d v="2019-05-30T00:00:00"/>
    <m/>
    <n v="247.92"/>
    <s v="0822"/>
    <s v="26101000"/>
    <s v="HC"/>
    <s v="Zmeškalová Marie"/>
    <d v="2019-05-30T10:46:26"/>
    <d v="2019-05-30T00:00:00"/>
    <m/>
    <s v="339830724,10870"/>
    <b v="1"/>
    <m/>
    <s v="Zaúčtováno"/>
    <m/>
    <m/>
    <m/>
    <m/>
    <m/>
    <s v="Lexová Martina"/>
    <d v="2019-06-04T10:39:53"/>
    <s v="Hlavní činnost"/>
    <s v="PORGYN: ambulance - fetální medicína"/>
    <m/>
    <m/>
    <m/>
    <m/>
    <m/>
    <m/>
    <m/>
    <x v="1"/>
    <x v="8"/>
    <s v="08"/>
  </r>
  <r>
    <s v="PP-2019-1-002832"/>
    <x v="5"/>
    <m/>
    <s v="150"/>
    <d v="2019-05-30T00:00:00"/>
    <m/>
    <n v="82.64"/>
    <s v="0822"/>
    <s v="26101000"/>
    <s v="HC"/>
    <s v="Zmeškalová Marie"/>
    <d v="2019-05-30T10:47:32"/>
    <d v="2019-05-30T00:00:00"/>
    <m/>
    <s v="339832558,10870"/>
    <b v="1"/>
    <m/>
    <s v="Zaúčtováno"/>
    <m/>
    <m/>
    <m/>
    <m/>
    <m/>
    <s v="Lexová Martina"/>
    <d v="2019-06-04T08:36:03"/>
    <s v="Hlavní činnost"/>
    <s v="PORGYN: ambulance - fetální medicína"/>
    <m/>
    <m/>
    <m/>
    <m/>
    <m/>
    <m/>
    <m/>
    <x v="1"/>
    <x v="8"/>
    <s v="08"/>
  </r>
  <r>
    <s v="PP-2019-1-002862"/>
    <x v="3"/>
    <m/>
    <s v="150"/>
    <d v="2019-05-31T00:00:00"/>
    <m/>
    <n v="396.67"/>
    <s v="3451"/>
    <s v="26101000"/>
    <s v="HC"/>
    <s v="Zlínská Olga"/>
    <d v="2019-05-31T10:20:15"/>
    <d v="2019-05-31T00:00:00"/>
    <m/>
    <s v="339909742,10870"/>
    <b v="1"/>
    <m/>
    <s v="Zaúčtováno"/>
    <m/>
    <m/>
    <m/>
    <m/>
    <m/>
    <s v="Reifová Milada"/>
    <d v="2019-06-03T10:19:37"/>
    <s v="Hlavní činnost"/>
    <s v="RTG: přístr. pracoviště -SVLS + magnet. rezonance"/>
    <m/>
    <m/>
    <m/>
    <m/>
    <m/>
    <m/>
    <m/>
    <x v="1"/>
    <x v="8"/>
    <s v="34"/>
  </r>
  <r>
    <s v="PP-2019-1-002865"/>
    <x v="1"/>
    <m/>
    <s v="150"/>
    <d v="2019-05-31T00:00:00"/>
    <m/>
    <n v="661.12"/>
    <s v="0822"/>
    <s v="26101000"/>
    <s v="HC"/>
    <s v="Zmeškalová Marie"/>
    <d v="2019-05-31T10:33:24"/>
    <d v="2019-05-31T00:00:00"/>
    <m/>
    <s v="339911922,10870"/>
    <b v="1"/>
    <m/>
    <s v="Zaúčtováno"/>
    <m/>
    <m/>
    <m/>
    <m/>
    <m/>
    <s v="Reifová Milada"/>
    <d v="2019-06-03T10:49:12"/>
    <s v="Hlavní činnost"/>
    <s v="PORGYN: ambulance - fetální medicína"/>
    <m/>
    <m/>
    <m/>
    <m/>
    <m/>
    <m/>
    <m/>
    <x v="1"/>
    <x v="8"/>
    <s v="08"/>
  </r>
  <r>
    <s v="PP-2019-1-002866"/>
    <x v="1"/>
    <m/>
    <s v="150"/>
    <d v="2019-05-31T00:00:00"/>
    <m/>
    <n v="330.56"/>
    <s v="0822"/>
    <s v="26101000"/>
    <s v="HC"/>
    <s v="Zmeškalová Marie"/>
    <d v="2019-05-31T10:34:01"/>
    <d v="2019-05-31T00:00:00"/>
    <m/>
    <s v="339912104,10870"/>
    <b v="1"/>
    <m/>
    <s v="Zaúčtováno"/>
    <m/>
    <m/>
    <m/>
    <m/>
    <m/>
    <s v="Reifová Milada"/>
    <d v="2019-06-03T11:32:42"/>
    <s v="Hlavní činnost"/>
    <s v="PORGYN: ambulance - fetální medicína"/>
    <m/>
    <m/>
    <m/>
    <m/>
    <m/>
    <m/>
    <m/>
    <x v="1"/>
    <x v="8"/>
    <s v="08"/>
  </r>
  <r>
    <s v="PP-2019-1-002905"/>
    <x v="1"/>
    <m/>
    <s v="150"/>
    <d v="2019-06-03T00:00:00"/>
    <m/>
    <n v="826.4"/>
    <s v="0822"/>
    <s v="26101000"/>
    <s v="HC"/>
    <s v="Zmeškalová Marie"/>
    <d v="2019-06-03T10:43:30"/>
    <d v="2019-06-03T00:00:00"/>
    <m/>
    <s v="340057758,10870"/>
    <b v="1"/>
    <m/>
    <s v="Zaúčtováno"/>
    <m/>
    <m/>
    <m/>
    <m/>
    <m/>
    <s v="Reifová Milada"/>
    <d v="2019-06-06T09:29:06"/>
    <s v="Hlavní činnost"/>
    <s v="PORGYN: ambulance - fetální medicína"/>
    <m/>
    <m/>
    <m/>
    <m/>
    <m/>
    <m/>
    <m/>
    <x v="1"/>
    <x v="9"/>
    <s v="08"/>
  </r>
  <r>
    <s v="PP-2019-1-002906"/>
    <x v="1"/>
    <m/>
    <s v="150"/>
    <d v="2019-06-03T00:00:00"/>
    <m/>
    <n v="82.64"/>
    <s v="0822"/>
    <s v="26101000"/>
    <s v="HC"/>
    <s v="Zmeškalová Marie"/>
    <d v="2019-06-03T10:44:36"/>
    <d v="2019-06-03T00:00:00"/>
    <m/>
    <s v="340058047,10870"/>
    <b v="1"/>
    <m/>
    <s v="Zaúčtováno"/>
    <m/>
    <m/>
    <m/>
    <m/>
    <m/>
    <s v="Reifová Milada"/>
    <d v="2019-06-06T09:56:07"/>
    <s v="Hlavní činnost"/>
    <s v="PORGYN: ambulance - fetální medicína"/>
    <m/>
    <m/>
    <m/>
    <m/>
    <m/>
    <m/>
    <m/>
    <x v="1"/>
    <x v="9"/>
    <s v="08"/>
  </r>
  <r>
    <s v="PP-2019-1-002908"/>
    <x v="3"/>
    <m/>
    <s v="150"/>
    <d v="2019-06-03T00:00:00"/>
    <m/>
    <n v="26.44"/>
    <s v="2521"/>
    <s v="26101000"/>
    <s v="HC"/>
    <s v="Ošťádalová Irena"/>
    <d v="2019-06-03T10:47:42"/>
    <d v="2019-06-03T00:00:00"/>
    <m/>
    <s v="340059043,10870"/>
    <b v="1"/>
    <m/>
    <s v="Zaúčtováno"/>
    <m/>
    <m/>
    <m/>
    <m/>
    <m/>
    <s v="Reifová Milada"/>
    <d v="2019-06-06T10:17:12"/>
    <s v="Hlavní činnost"/>
    <s v="UCOCH: ambulance"/>
    <m/>
    <m/>
    <m/>
    <m/>
    <m/>
    <m/>
    <m/>
    <x v="1"/>
    <x v="9"/>
    <s v="25"/>
  </r>
  <r>
    <s v="PP-2019-1-002931"/>
    <x v="5"/>
    <m/>
    <s v="150"/>
    <d v="2019-06-04T00:00:00"/>
    <m/>
    <n v="413.2"/>
    <s v="0822"/>
    <s v="26101000"/>
    <s v="HC"/>
    <s v="Zmeškalová Marie"/>
    <d v="2019-06-04T10:52:36"/>
    <d v="2019-06-04T00:00:00"/>
    <m/>
    <s v="340192339,10870"/>
    <b v="1"/>
    <m/>
    <s v="Zaúčtováno"/>
    <m/>
    <m/>
    <m/>
    <m/>
    <m/>
    <s v="Lexová Martina"/>
    <d v="2019-06-06T13:43:24"/>
    <s v="Hlavní činnost"/>
    <s v="PORGYN: ambulance - fetální medicína"/>
    <m/>
    <m/>
    <m/>
    <m/>
    <m/>
    <m/>
    <m/>
    <x v="1"/>
    <x v="9"/>
    <s v="08"/>
  </r>
  <r>
    <s v="PP-2019-1-002932"/>
    <x v="5"/>
    <m/>
    <s v="150"/>
    <d v="2019-06-04T00:00:00"/>
    <m/>
    <n v="165.28"/>
    <s v="0822"/>
    <s v="26101000"/>
    <s v="HC"/>
    <s v="Zmeškalová Marie"/>
    <d v="2019-06-04T10:53:53"/>
    <d v="2019-06-04T00:00:00"/>
    <m/>
    <s v="340192618,10870"/>
    <b v="1"/>
    <m/>
    <s v="Zaúčtováno"/>
    <m/>
    <m/>
    <m/>
    <m/>
    <m/>
    <s v="Lexová Martina"/>
    <d v="2019-06-06T13:40:56"/>
    <s v="Hlavní činnost"/>
    <s v="PORGYN: ambulance - fetální medicína"/>
    <m/>
    <m/>
    <m/>
    <m/>
    <m/>
    <m/>
    <m/>
    <x v="1"/>
    <x v="9"/>
    <s v="08"/>
  </r>
  <r>
    <s v="PP-2019-1-002949"/>
    <x v="1"/>
    <m/>
    <s v="150"/>
    <d v="2019-06-05T00:00:00"/>
    <m/>
    <n v="330.56"/>
    <s v="0822"/>
    <s v="26101000"/>
    <s v="HC"/>
    <s v="Zmeškalová Marie"/>
    <d v="2019-06-05T10:32:43"/>
    <d v="2019-06-05T00:00:00"/>
    <m/>
    <s v="340332932,10870"/>
    <b v="1"/>
    <m/>
    <s v="Zaúčtováno"/>
    <m/>
    <m/>
    <m/>
    <m/>
    <m/>
    <s v="Reifová Milada"/>
    <d v="2019-06-10T10:19:41"/>
    <s v="Hlavní činnost"/>
    <s v="PORGYN: ambulance - fetální medicína"/>
    <m/>
    <m/>
    <m/>
    <m/>
    <m/>
    <m/>
    <m/>
    <x v="1"/>
    <x v="9"/>
    <s v="08"/>
  </r>
  <r>
    <s v="PP-2019-1-002974"/>
    <x v="5"/>
    <m/>
    <s v="150"/>
    <d v="2019-06-06T00:00:00"/>
    <m/>
    <n v="743.76"/>
    <s v="0822"/>
    <s v="26101000"/>
    <s v="HC"/>
    <s v="Zmeškalová Marie"/>
    <d v="2019-06-06T10:44:44"/>
    <d v="2019-06-06T00:00:00"/>
    <m/>
    <s v="340457446,10870"/>
    <b v="1"/>
    <m/>
    <s v="Zaúčtováno"/>
    <m/>
    <m/>
    <m/>
    <m/>
    <m/>
    <s v="Lexová Martina"/>
    <d v="2019-06-12T10:55:29"/>
    <s v="Hlavní činnost"/>
    <s v="PORGYN: ambulance - fetální medicína"/>
    <m/>
    <m/>
    <m/>
    <m/>
    <m/>
    <m/>
    <m/>
    <x v="1"/>
    <x v="9"/>
    <s v="08"/>
  </r>
  <r>
    <s v="PP-2019-1-002989"/>
    <x v="3"/>
    <m/>
    <s v="150"/>
    <d v="2019-06-07T00:00:00"/>
    <m/>
    <n v="79.33"/>
    <s v="2521"/>
    <s v="26101000"/>
    <s v="HC"/>
    <s v="Ošťádalová Irena"/>
    <d v="2019-06-07T09:46:29"/>
    <d v="2019-06-07T00:00:00"/>
    <m/>
    <s v="340797366,10870"/>
    <b v="1"/>
    <m/>
    <s v="Zaúčtováno"/>
    <m/>
    <m/>
    <m/>
    <m/>
    <m/>
    <s v="Reifová Milada"/>
    <d v="2019-06-11T13:55:20"/>
    <s v="Hlavní činnost"/>
    <s v="UCOCH: ambulance"/>
    <m/>
    <m/>
    <m/>
    <m/>
    <m/>
    <m/>
    <m/>
    <x v="1"/>
    <x v="9"/>
    <s v="25"/>
  </r>
  <r>
    <s v="PP-2019-1-002994"/>
    <x v="1"/>
    <m/>
    <s v="150"/>
    <d v="2019-06-07T00:00:00"/>
    <m/>
    <n v="247.92"/>
    <s v="0822"/>
    <s v="26101000"/>
    <s v="HC"/>
    <s v="Zmeškalová Marie"/>
    <d v="2019-06-07T10:58:31"/>
    <d v="2019-06-07T00:00:00"/>
    <m/>
    <s v="340831992,10870"/>
    <b v="1"/>
    <m/>
    <s v="Zaúčtováno"/>
    <m/>
    <m/>
    <m/>
    <m/>
    <m/>
    <s v="Reifová Milada"/>
    <d v="2019-06-11T13:01:23"/>
    <s v="Hlavní činnost"/>
    <s v="PORGYN: ambulance - fetální medicína"/>
    <m/>
    <m/>
    <m/>
    <m/>
    <m/>
    <m/>
    <m/>
    <x v="1"/>
    <x v="9"/>
    <s v="08"/>
  </r>
  <r>
    <s v="PP-2019-1-002995"/>
    <x v="1"/>
    <m/>
    <s v="150"/>
    <d v="2019-06-07T00:00:00"/>
    <m/>
    <n v="330.56"/>
    <s v="0822"/>
    <s v="26101000"/>
    <s v="HC"/>
    <s v="Zmeškalová Marie"/>
    <d v="2019-06-07T10:59:34"/>
    <d v="2019-06-07T00:00:00"/>
    <m/>
    <s v="340832183,10870"/>
    <b v="1"/>
    <m/>
    <s v="Zaúčtováno"/>
    <m/>
    <m/>
    <m/>
    <m/>
    <m/>
    <s v="Reifová Milada"/>
    <d v="2019-06-11T12:57:12"/>
    <s v="Hlavní činnost"/>
    <s v="PORGYN: ambulance - fetální medicína"/>
    <m/>
    <m/>
    <m/>
    <m/>
    <m/>
    <m/>
    <m/>
    <x v="1"/>
    <x v="9"/>
    <s v="08"/>
  </r>
  <r>
    <s v="PP-2019-1-003025"/>
    <x v="5"/>
    <m/>
    <s v="150"/>
    <d v="2019-06-10T00:00:00"/>
    <m/>
    <n v="413.2"/>
    <s v="0822"/>
    <s v="26101000"/>
    <s v="HC"/>
    <s v="Zmeškalová Marie"/>
    <d v="2019-06-10T10:56:21"/>
    <d v="2019-06-10T00:00:00"/>
    <m/>
    <s v="341109043,10870"/>
    <b v="1"/>
    <m/>
    <s v="Zaúčtováno"/>
    <m/>
    <m/>
    <m/>
    <m/>
    <m/>
    <s v="Lexová Martina"/>
    <d v="2019-06-14T10:04:21"/>
    <s v="Hlavní činnost"/>
    <s v="PORGYN: ambulance - fetální medicína"/>
    <m/>
    <m/>
    <m/>
    <m/>
    <m/>
    <m/>
    <m/>
    <x v="1"/>
    <x v="9"/>
    <s v="08"/>
  </r>
  <r>
    <s v="PP-2019-1-003048"/>
    <x v="1"/>
    <m/>
    <s v="150"/>
    <d v="2019-06-11T00:00:00"/>
    <m/>
    <n v="413.2"/>
    <s v="0822"/>
    <s v="26101000"/>
    <s v="HC"/>
    <s v="Zmeškalová Marie"/>
    <d v="2019-06-11T10:28:04"/>
    <d v="2019-06-11T00:00:00"/>
    <m/>
    <s v="341311907,10870"/>
    <b v="1"/>
    <m/>
    <s v="Zaúčtováno"/>
    <m/>
    <m/>
    <m/>
    <m/>
    <m/>
    <s v="Reifová Milada"/>
    <d v="2019-06-13T08:53:28"/>
    <s v="Hlavní činnost"/>
    <s v="PORGYN: ambulance - fetální medicína"/>
    <m/>
    <m/>
    <m/>
    <m/>
    <m/>
    <m/>
    <m/>
    <x v="1"/>
    <x v="9"/>
    <s v="08"/>
  </r>
  <r>
    <s v="PP-2019-1-003049"/>
    <x v="1"/>
    <m/>
    <s v="150"/>
    <d v="2019-06-11T00:00:00"/>
    <m/>
    <n v="330.56"/>
    <s v="0822"/>
    <s v="26101000"/>
    <s v="HC"/>
    <s v="Zmeškalová Marie"/>
    <d v="2019-06-11T10:28:57"/>
    <d v="2019-06-11T00:00:00"/>
    <m/>
    <s v="341312174,10870"/>
    <b v="1"/>
    <m/>
    <s v="Zaúčtováno"/>
    <m/>
    <m/>
    <m/>
    <m/>
    <m/>
    <s v="Reifová Milada"/>
    <d v="2019-06-13T08:48:13"/>
    <s v="Hlavní činnost"/>
    <s v="PORGYN: ambulance - fetální medicína"/>
    <m/>
    <m/>
    <m/>
    <m/>
    <m/>
    <m/>
    <m/>
    <x v="1"/>
    <x v="9"/>
    <s v="08"/>
  </r>
  <r>
    <s v="PP-2019-1-003072"/>
    <x v="5"/>
    <m/>
    <s v="150"/>
    <d v="2019-06-12T00:00:00"/>
    <m/>
    <n v="165.28"/>
    <s v="0822"/>
    <s v="26101000"/>
    <s v="HC"/>
    <s v="Zmeškalová Marie"/>
    <d v="2019-06-12T10:32:25"/>
    <d v="2019-06-12T00:00:00"/>
    <m/>
    <s v="341481679,10870"/>
    <b v="1"/>
    <m/>
    <s v="Zaúčtováno"/>
    <m/>
    <m/>
    <m/>
    <m/>
    <m/>
    <s v="Lexová Martina"/>
    <d v="2019-06-19T11:33:41"/>
    <s v="Hlavní činnost"/>
    <s v="PORGYN: ambulance - fetální medicína"/>
    <m/>
    <m/>
    <m/>
    <m/>
    <m/>
    <m/>
    <m/>
    <x v="1"/>
    <x v="9"/>
    <s v="08"/>
  </r>
  <r>
    <s v="PP-2019-1-003073"/>
    <x v="5"/>
    <m/>
    <s v="150"/>
    <d v="2019-06-12T00:00:00"/>
    <m/>
    <n v="330.56"/>
    <s v="0822"/>
    <s v="26101000"/>
    <s v="HC"/>
    <s v="Zmeškalová Marie"/>
    <d v="2019-06-12T10:33:51"/>
    <d v="2019-06-12T00:00:00"/>
    <m/>
    <s v="341482081,10870"/>
    <b v="1"/>
    <m/>
    <s v="Zaúčtováno"/>
    <m/>
    <m/>
    <m/>
    <m/>
    <m/>
    <s v="Lexová Martina"/>
    <d v="2019-06-19T11:37:40"/>
    <s v="Hlavní činnost"/>
    <s v="PORGYN: ambulance - fetální medicína"/>
    <m/>
    <m/>
    <m/>
    <m/>
    <m/>
    <m/>
    <m/>
    <x v="1"/>
    <x v="9"/>
    <s v="08"/>
  </r>
  <r>
    <s v="PP-2019-1-003099"/>
    <x v="1"/>
    <m/>
    <s v="150"/>
    <d v="2019-06-13T00:00:00"/>
    <m/>
    <n v="165.28"/>
    <s v="0822"/>
    <s v="26101000"/>
    <s v="HC"/>
    <s v="Zmeškalová Marie"/>
    <d v="2019-06-13T10:43:55"/>
    <d v="2019-06-13T00:00:00"/>
    <m/>
    <s v="341626153,10870"/>
    <b v="1"/>
    <m/>
    <s v="Zaúčtováno"/>
    <m/>
    <m/>
    <m/>
    <m/>
    <m/>
    <s v="Reifová Milada"/>
    <d v="2019-06-17T08:46:49"/>
    <s v="Hlavní činnost"/>
    <s v="PORGYN: ambulance - fetální medicína"/>
    <m/>
    <m/>
    <m/>
    <m/>
    <m/>
    <m/>
    <m/>
    <x v="1"/>
    <x v="9"/>
    <s v="08"/>
  </r>
  <r>
    <s v="PP-2019-1-003124"/>
    <x v="5"/>
    <m/>
    <s v="150"/>
    <d v="2019-06-14T00:00:00"/>
    <m/>
    <n v="495.84"/>
    <s v="0822"/>
    <s v="26101000"/>
    <s v="HC"/>
    <s v="Zmeškalová Marie"/>
    <d v="2019-06-14T10:43:19"/>
    <d v="2019-06-14T00:00:00"/>
    <m/>
    <s v="341728054,10870"/>
    <b v="1"/>
    <m/>
    <s v="Zaúčtováno"/>
    <m/>
    <m/>
    <m/>
    <m/>
    <m/>
    <s v="Lexová Martina"/>
    <d v="2019-06-21T11:31:34"/>
    <s v="Hlavní činnost"/>
    <s v="PORGYN: ambulance - fetální medicína"/>
    <m/>
    <m/>
    <m/>
    <m/>
    <m/>
    <m/>
    <m/>
    <x v="1"/>
    <x v="9"/>
    <s v="08"/>
  </r>
  <r>
    <s v="PP-2019-1-003125"/>
    <x v="5"/>
    <m/>
    <s v="150"/>
    <d v="2019-06-14T00:00:00"/>
    <m/>
    <n v="82.64"/>
    <s v="0822"/>
    <s v="26101000"/>
    <s v="HC"/>
    <s v="Zmeškalová Marie"/>
    <d v="2019-06-14T10:44:16"/>
    <d v="2019-06-14T00:00:00"/>
    <m/>
    <s v="341728235,10870"/>
    <b v="1"/>
    <m/>
    <s v="Zaúčtováno"/>
    <m/>
    <m/>
    <m/>
    <m/>
    <m/>
    <s v="Lexová Martina"/>
    <d v="2019-06-21T11:41:01"/>
    <s v="Hlavní činnost"/>
    <s v="PORGYN: ambulance - fetální medicína"/>
    <m/>
    <m/>
    <m/>
    <m/>
    <m/>
    <m/>
    <m/>
    <x v="1"/>
    <x v="9"/>
    <s v="08"/>
  </r>
  <r>
    <s v="PP-2019-1-003152"/>
    <x v="1"/>
    <m/>
    <s v="150"/>
    <d v="2019-06-17T00:00:00"/>
    <m/>
    <n v="165.28"/>
    <s v="0822"/>
    <s v="26101000"/>
    <s v="HC"/>
    <s v="Zmeškalová Marie"/>
    <d v="2019-06-17T12:32:48"/>
    <d v="2019-06-17T00:00:00"/>
    <m/>
    <s v="341847421,10870"/>
    <b v="1"/>
    <m/>
    <s v="Zaúčtováno"/>
    <m/>
    <m/>
    <m/>
    <m/>
    <m/>
    <s v="Reifová Milada"/>
    <d v="2019-06-18T13:54:17"/>
    <s v="Hlavní činnost"/>
    <s v="PORGYN: ambulance - fetální medicína"/>
    <m/>
    <m/>
    <m/>
    <m/>
    <m/>
    <m/>
    <m/>
    <x v="1"/>
    <x v="9"/>
    <s v="08"/>
  </r>
  <r>
    <s v="PP-2019-1-003172"/>
    <x v="5"/>
    <m/>
    <s v="150"/>
    <d v="2019-06-18T00:00:00"/>
    <m/>
    <n v="247.92"/>
    <s v="0822"/>
    <s v="26101000"/>
    <s v="HC"/>
    <s v="Zmeškalová Marie"/>
    <d v="2019-06-18T10:37:50"/>
    <d v="2019-06-18T00:00:00"/>
    <m/>
    <s v="341950970,10870"/>
    <b v="1"/>
    <m/>
    <s v="Zaúčtováno"/>
    <m/>
    <m/>
    <m/>
    <m/>
    <m/>
    <s v="Lexová Martina"/>
    <d v="2019-06-24T10:47:10"/>
    <s v="Hlavní činnost"/>
    <s v="PORGYN: ambulance - fetální medicína"/>
    <m/>
    <m/>
    <m/>
    <m/>
    <m/>
    <m/>
    <m/>
    <x v="1"/>
    <x v="9"/>
    <s v="08"/>
  </r>
  <r>
    <s v="PP-2019-1-003200"/>
    <x v="1"/>
    <m/>
    <s v="150"/>
    <d v="2019-06-19T00:00:00"/>
    <m/>
    <n v="247.92"/>
    <s v="0822"/>
    <s v="26101000"/>
    <s v="HC"/>
    <s v="Zmeškalová Marie"/>
    <d v="2019-06-19T10:33:40"/>
    <d v="2019-06-19T00:00:00"/>
    <m/>
    <s v="342078897,10870"/>
    <b v="1"/>
    <m/>
    <s v="Zaúčtováno"/>
    <m/>
    <m/>
    <m/>
    <m/>
    <m/>
    <s v="Reifová Milada"/>
    <d v="2019-06-25T08:18:47"/>
    <s v="Hlavní činnost"/>
    <s v="PORGYN: ambulance - fetální medicína"/>
    <m/>
    <m/>
    <m/>
    <m/>
    <m/>
    <m/>
    <m/>
    <x v="1"/>
    <x v="9"/>
    <s v="08"/>
  </r>
  <r>
    <s v="PP-2019-1-003233"/>
    <x v="5"/>
    <m/>
    <s v="150"/>
    <d v="2019-06-20T00:00:00"/>
    <m/>
    <n v="247.92"/>
    <s v="0822"/>
    <s v="26101000"/>
    <s v="HC"/>
    <s v="Zmeškalová Marie"/>
    <d v="2019-06-20T10:29:59"/>
    <d v="2019-06-20T00:00:00"/>
    <m/>
    <s v="342191035,10870"/>
    <b v="1"/>
    <m/>
    <s v="Zaúčtováno"/>
    <m/>
    <m/>
    <m/>
    <m/>
    <m/>
    <s v="Lexová Martina"/>
    <d v="2019-06-25T09:07:08"/>
    <s v="Hlavní činnost"/>
    <s v="PORGYN: ambulance - fetální medicína"/>
    <m/>
    <m/>
    <m/>
    <m/>
    <m/>
    <m/>
    <m/>
    <x v="1"/>
    <x v="9"/>
    <s v="08"/>
  </r>
  <r>
    <s v="PP-2019-1-003234"/>
    <x v="5"/>
    <m/>
    <s v="150"/>
    <d v="2019-06-20T00:00:00"/>
    <m/>
    <n v="165.28"/>
    <s v="0822"/>
    <s v="26101000"/>
    <s v="HC"/>
    <s v="Zmeškalová Marie"/>
    <d v="2019-06-20T10:31:16"/>
    <d v="2019-06-20T00:00:00"/>
    <m/>
    <s v="342191220,10870"/>
    <b v="1"/>
    <m/>
    <s v="Zaúčtováno"/>
    <m/>
    <m/>
    <m/>
    <m/>
    <m/>
    <s v="Lexová Martina"/>
    <d v="2019-06-25T09:13:15"/>
    <s v="Hlavní činnost"/>
    <s v="PORGYN: ambulance - fetální medicína"/>
    <m/>
    <m/>
    <m/>
    <m/>
    <m/>
    <m/>
    <m/>
    <x v="1"/>
    <x v="9"/>
    <s v="08"/>
  </r>
  <r>
    <s v="PP-2019-1-003253"/>
    <x v="1"/>
    <m/>
    <s v="150"/>
    <d v="2019-06-21T00:00:00"/>
    <m/>
    <n v="743.76"/>
    <s v="0822"/>
    <s v="26101000"/>
    <s v="HC"/>
    <s v="Zmeškalová Marie"/>
    <d v="2019-06-21T10:34:17"/>
    <d v="2019-06-21T00:00:00"/>
    <m/>
    <s v="342295308,10870"/>
    <b v="1"/>
    <m/>
    <s v="Zaúčtováno"/>
    <m/>
    <m/>
    <m/>
    <m/>
    <m/>
    <s v="Reifová Milada"/>
    <d v="2019-06-25T12:52:56"/>
    <s v="Hlavní činnost"/>
    <s v="PORGYN: ambulance - fetální medicína"/>
    <m/>
    <m/>
    <m/>
    <m/>
    <m/>
    <m/>
    <m/>
    <x v="1"/>
    <x v="9"/>
    <s v="08"/>
  </r>
  <r>
    <s v="PP-2019-1-003254"/>
    <x v="1"/>
    <m/>
    <s v="150"/>
    <d v="2019-06-21T00:00:00"/>
    <m/>
    <n v="165.28"/>
    <s v="0822"/>
    <s v="26101000"/>
    <s v="HC"/>
    <s v="Zmeškalová Marie"/>
    <d v="2019-06-21T10:35:20"/>
    <d v="2019-06-21T00:00:00"/>
    <m/>
    <s v="342295655,10870"/>
    <b v="1"/>
    <m/>
    <s v="Zaúčtováno"/>
    <m/>
    <m/>
    <m/>
    <m/>
    <m/>
    <s v="Reifová Milada"/>
    <d v="2019-06-25T12:46:33"/>
    <s v="Hlavní činnost"/>
    <s v="PORGYN: ambulance - fetální medicína"/>
    <m/>
    <m/>
    <m/>
    <m/>
    <m/>
    <m/>
    <m/>
    <x v="1"/>
    <x v="9"/>
    <s v="08"/>
  </r>
  <r>
    <s v="PP-2019-1-003255"/>
    <x v="1"/>
    <m/>
    <s v="150"/>
    <d v="2019-06-21T00:00:00"/>
    <m/>
    <n v="413.2"/>
    <s v="0822"/>
    <s v="26101000"/>
    <s v="HC"/>
    <s v="Zmeškalová Marie"/>
    <d v="2019-06-21T10:36:21"/>
    <d v="2019-06-21T00:00:00"/>
    <m/>
    <s v="342295893,10870"/>
    <b v="1"/>
    <m/>
    <s v="Zaúčtováno"/>
    <m/>
    <m/>
    <m/>
    <m/>
    <m/>
    <s v="Reifová Milada"/>
    <d v="2019-06-25T12:41:11"/>
    <s v="Hlavní činnost"/>
    <s v="PORGYN: ambulance - fetální medicína"/>
    <m/>
    <m/>
    <m/>
    <m/>
    <m/>
    <m/>
    <m/>
    <x v="1"/>
    <x v="9"/>
    <s v="08"/>
  </r>
  <r>
    <s v="PP-2019-1-003257"/>
    <x v="3"/>
    <m/>
    <s v="150"/>
    <d v="2019-06-21T00:00:00"/>
    <m/>
    <n v="26.44"/>
    <s v="2521"/>
    <s v="26101000"/>
    <s v="HC"/>
    <s v="Ošťádalová Irena"/>
    <d v="2019-06-21T10:43:47"/>
    <d v="2019-06-21T00:00:00"/>
    <m/>
    <s v="342297503,10870"/>
    <b v="1"/>
    <m/>
    <s v="Zaúčtováno"/>
    <m/>
    <m/>
    <m/>
    <m/>
    <m/>
    <s v="Reifová Milada"/>
    <d v="2019-06-25T13:35:39"/>
    <s v="Hlavní činnost"/>
    <s v="UCOCH: ambulance"/>
    <m/>
    <m/>
    <m/>
    <m/>
    <m/>
    <m/>
    <m/>
    <x v="1"/>
    <x v="9"/>
    <s v="25"/>
  </r>
  <r>
    <s v="PP-2019-1-003286"/>
    <x v="5"/>
    <m/>
    <s v="150"/>
    <d v="2019-06-24T00:00:00"/>
    <m/>
    <n v="247.92"/>
    <s v="0822"/>
    <s v="26101000"/>
    <s v="HC"/>
    <s v="Zmeškalová Marie"/>
    <d v="2019-06-24T10:29:59"/>
    <d v="2019-06-24T00:00:00"/>
    <m/>
    <s v="342407119,10870"/>
    <b v="1"/>
    <m/>
    <s v="Zaúčtováno"/>
    <m/>
    <m/>
    <m/>
    <m/>
    <m/>
    <s v="Lexová Martina"/>
    <d v="2019-07-01T12:13:28"/>
    <s v="Hlavní činnost"/>
    <s v="PORGYN: ambulance - fetální medicína"/>
    <m/>
    <m/>
    <m/>
    <m/>
    <m/>
    <m/>
    <m/>
    <x v="1"/>
    <x v="9"/>
    <s v="08"/>
  </r>
  <r>
    <s v="PP-2019-1-003317"/>
    <x v="1"/>
    <m/>
    <s v="150"/>
    <d v="2019-06-25T00:00:00"/>
    <m/>
    <n v="413.2"/>
    <s v="0822"/>
    <s v="26101000"/>
    <s v="HC"/>
    <s v="Zmeškalová Marie"/>
    <d v="2019-06-25T10:29:11"/>
    <d v="2019-06-25T00:00:00"/>
    <m/>
    <s v="342498461,10870"/>
    <b v="1"/>
    <m/>
    <s v="Zaúčtováno"/>
    <m/>
    <m/>
    <m/>
    <m/>
    <m/>
    <s v="Reifová Milada"/>
    <d v="2019-06-26T09:34:23"/>
    <s v="Hlavní činnost"/>
    <s v="PORGYN: ambulance - fetální medicína"/>
    <m/>
    <m/>
    <m/>
    <m/>
    <m/>
    <m/>
    <m/>
    <x v="1"/>
    <x v="9"/>
    <s v="08"/>
  </r>
  <r>
    <s v="PP-2019-1-003318"/>
    <x v="1"/>
    <m/>
    <s v="150"/>
    <d v="2019-06-25T00:00:00"/>
    <m/>
    <n v="165.28"/>
    <s v="0822"/>
    <s v="26101000"/>
    <s v="HC"/>
    <s v="Zmeškalová Marie"/>
    <d v="2019-06-25T10:30:21"/>
    <d v="2019-06-25T00:00:00"/>
    <m/>
    <s v="342499140,10870"/>
    <b v="1"/>
    <m/>
    <s v="Zaúčtováno"/>
    <m/>
    <m/>
    <m/>
    <m/>
    <m/>
    <s v="Reifová Milada"/>
    <d v="2019-06-26T09:52:28"/>
    <s v="Hlavní činnost"/>
    <s v="PORGYN: ambulance - fetální medicína"/>
    <m/>
    <m/>
    <m/>
    <m/>
    <m/>
    <m/>
    <m/>
    <x v="1"/>
    <x v="9"/>
    <s v="08"/>
  </r>
  <r>
    <s v="PP-2019-1-003347"/>
    <x v="5"/>
    <m/>
    <s v="150"/>
    <d v="2019-06-26T00:00:00"/>
    <m/>
    <n v="82.64"/>
    <s v="0822"/>
    <s v="26101000"/>
    <s v="HC"/>
    <s v="Zmeškalová Marie"/>
    <d v="2019-06-26T10:44:30"/>
    <d v="2019-06-26T00:00:00"/>
    <m/>
    <s v="342603009,10870"/>
    <b v="1"/>
    <m/>
    <s v="Zaúčtováno"/>
    <m/>
    <m/>
    <m/>
    <m/>
    <m/>
    <s v="Lexová Martina"/>
    <d v="2019-07-02T12:00:10"/>
    <s v="Hlavní činnost"/>
    <s v="PORGYN: ambulance - fetální medicína"/>
    <m/>
    <m/>
    <m/>
    <m/>
    <m/>
    <m/>
    <m/>
    <x v="1"/>
    <x v="9"/>
    <s v="08"/>
  </r>
  <r>
    <s v="PP-2019-1-003364"/>
    <x v="1"/>
    <m/>
    <s v="150"/>
    <d v="2019-06-27T00:00:00"/>
    <m/>
    <n v="743.76"/>
    <s v="0822"/>
    <s v="26101000"/>
    <s v="HC"/>
    <s v="Zmeškalová Marie"/>
    <d v="2019-06-27T10:33:17"/>
    <d v="2019-06-27T00:00:00"/>
    <m/>
    <s v="342668319,10870"/>
    <b v="1"/>
    <m/>
    <s v="Zaúčtováno"/>
    <m/>
    <m/>
    <m/>
    <m/>
    <m/>
    <s v="Reifová Milada"/>
    <d v="2019-07-01T08:25:55"/>
    <s v="Hlavní činnost"/>
    <s v="PORGYN: ambulance - fetální medicína"/>
    <m/>
    <m/>
    <m/>
    <m/>
    <m/>
    <m/>
    <m/>
    <x v="1"/>
    <x v="9"/>
    <s v="08"/>
  </r>
  <r>
    <s v="PP-2019-1-003393"/>
    <x v="4"/>
    <m/>
    <s v="150"/>
    <d v="2019-06-28T00:00:00"/>
    <m/>
    <n v="26.44"/>
    <s v="2521"/>
    <s v="26101000"/>
    <s v="HC"/>
    <s v="Ošťádalová Irena"/>
    <d v="2019-06-28T10:30:23"/>
    <d v="2019-06-28T00:00:00"/>
    <m/>
    <s v="342772242,10870"/>
    <b v="1"/>
    <m/>
    <s v="Zaúčtováno"/>
    <m/>
    <m/>
    <m/>
    <m/>
    <m/>
    <s v="Lexová Martina"/>
    <d v="2019-07-08T08:15:05"/>
    <s v="Hlavní činnost"/>
    <s v="UCOCH: ambulance"/>
    <m/>
    <m/>
    <m/>
    <m/>
    <m/>
    <m/>
    <m/>
    <x v="1"/>
    <x v="9"/>
    <s v="25"/>
  </r>
  <r>
    <s v="PP-2019-1-003396"/>
    <x v="5"/>
    <m/>
    <s v="150"/>
    <d v="2019-06-28T00:00:00"/>
    <m/>
    <n v="82.64"/>
    <s v="0822"/>
    <s v="26101000"/>
    <s v="HC"/>
    <s v="Zmeškalová Marie"/>
    <d v="2019-06-28T10:52:28"/>
    <d v="2019-06-28T00:00:00"/>
    <m/>
    <s v="342775715,10870"/>
    <b v="1"/>
    <m/>
    <s v="Zaúčtováno"/>
    <m/>
    <m/>
    <m/>
    <m/>
    <m/>
    <s v="Lexová Martina"/>
    <d v="2019-07-08T08:10:33"/>
    <s v="Hlavní činnost"/>
    <s v="PORGYN: ambulance - fetální medicína"/>
    <m/>
    <m/>
    <m/>
    <m/>
    <m/>
    <m/>
    <m/>
    <x v="1"/>
    <x v="9"/>
    <s v="08"/>
  </r>
  <r>
    <s v="PP-2019-1-003397"/>
    <x v="5"/>
    <m/>
    <s v="150"/>
    <d v="2019-06-28T00:00:00"/>
    <m/>
    <n v="330.56"/>
    <s v="0822"/>
    <s v="26101000"/>
    <s v="HC"/>
    <s v="Zmeškalová Marie"/>
    <d v="2019-06-28T10:53:08"/>
    <d v="2019-06-28T00:00:00"/>
    <m/>
    <s v="342775766,10870"/>
    <b v="1"/>
    <m/>
    <s v="Zaúčtováno"/>
    <m/>
    <m/>
    <m/>
    <m/>
    <m/>
    <s v="Lexová Martina"/>
    <d v="2019-07-08T08:12:41"/>
    <s v="Hlavní činnost"/>
    <s v="PORGYN: ambulance - fetální medicína"/>
    <m/>
    <m/>
    <m/>
    <m/>
    <m/>
    <m/>
    <m/>
    <x v="1"/>
    <x v="9"/>
    <s v="08"/>
  </r>
  <r>
    <s v="PP-2019-1-003443"/>
    <x v="1"/>
    <m/>
    <s v="150"/>
    <d v="2019-07-01T00:00:00"/>
    <m/>
    <n v="165.28"/>
    <s v="0822"/>
    <s v="26101000"/>
    <s v="HC"/>
    <s v="Zmeškalová Marie"/>
    <d v="2019-07-01T10:38:48"/>
    <d v="2019-07-01T00:00:00"/>
    <m/>
    <s v="342911677,10870"/>
    <b v="1"/>
    <m/>
    <s v="Zaúčtováno"/>
    <m/>
    <m/>
    <m/>
    <m/>
    <m/>
    <s v="Reifová Milada"/>
    <d v="2019-07-03T14:15:00"/>
    <s v="Hlavní činnost"/>
    <s v="PORGYN: ambulance - fetální medicína"/>
    <m/>
    <m/>
    <m/>
    <m/>
    <m/>
    <m/>
    <m/>
    <x v="1"/>
    <x v="10"/>
    <s v="08"/>
  </r>
  <r>
    <s v="PP-2019-1-003451"/>
    <x v="3"/>
    <m/>
    <s v="150"/>
    <d v="2019-07-01T00:00:00"/>
    <m/>
    <n v="1404.88"/>
    <s v="3451"/>
    <s v="26101000"/>
    <s v="HC"/>
    <s v="Tamásfi Kamila"/>
    <d v="2019-07-01T11:20:59"/>
    <d v="2019-07-01T00:00:00"/>
    <m/>
    <s v="342920574,10870"/>
    <b v="1"/>
    <m/>
    <s v="Zaúčtováno"/>
    <m/>
    <m/>
    <m/>
    <m/>
    <m/>
    <s v="Reifová Milada"/>
    <d v="2019-07-03T14:03:08"/>
    <s v="Hlavní činnost"/>
    <s v="RTG: přístr. pracoviště -SVLS + magnet. rezonance"/>
    <m/>
    <m/>
    <m/>
    <m/>
    <m/>
    <m/>
    <m/>
    <x v="1"/>
    <x v="10"/>
    <s v="34"/>
  </r>
  <r>
    <s v="PP-2019-1-003475"/>
    <x v="5"/>
    <m/>
    <s v="150"/>
    <d v="2019-07-02T00:00:00"/>
    <m/>
    <n v="165.28"/>
    <s v="0822"/>
    <s v="26101000"/>
    <s v="HC"/>
    <s v="Zmeškalová Marie"/>
    <d v="2019-07-02T10:39:21"/>
    <d v="2019-07-02T00:00:00"/>
    <m/>
    <s v="343025123,10870"/>
    <b v="1"/>
    <m/>
    <s v="Zaúčtováno"/>
    <m/>
    <m/>
    <m/>
    <m/>
    <m/>
    <s v="Lexová Martina"/>
    <d v="2019-07-10T07:32:42"/>
    <s v="Hlavní činnost"/>
    <s v="PORGYN: ambulance - fetální medicína"/>
    <m/>
    <m/>
    <m/>
    <m/>
    <m/>
    <m/>
    <m/>
    <x v="1"/>
    <x v="10"/>
    <s v="08"/>
  </r>
  <r>
    <s v="PP-2019-1-003476"/>
    <x v="5"/>
    <m/>
    <s v="150"/>
    <d v="2019-07-02T00:00:00"/>
    <m/>
    <n v="165.28"/>
    <s v="0822"/>
    <s v="26101000"/>
    <s v="HC"/>
    <s v="Zmeškalová Marie"/>
    <d v="2019-07-02T10:40:28"/>
    <d v="2019-07-02T00:00:00"/>
    <m/>
    <s v="343025995,10870"/>
    <b v="1"/>
    <m/>
    <s v="Zaúčtováno"/>
    <m/>
    <m/>
    <m/>
    <m/>
    <m/>
    <s v="Lexová Martina"/>
    <d v="2019-07-10T07:36:51"/>
    <s v="Hlavní činnost"/>
    <s v="PORGYN: ambulance - fetální medicína"/>
    <m/>
    <m/>
    <m/>
    <m/>
    <m/>
    <m/>
    <m/>
    <x v="1"/>
    <x v="10"/>
    <s v="08"/>
  </r>
  <r>
    <s v="PP-2019-1-003491"/>
    <x v="1"/>
    <m/>
    <s v="150"/>
    <d v="2019-07-03T00:00:00"/>
    <m/>
    <n v="82.64"/>
    <s v="0822"/>
    <s v="26101000"/>
    <s v="HC"/>
    <s v="Zmeškalová Marie"/>
    <d v="2019-07-03T10:34:30"/>
    <d v="2019-07-03T00:00:00"/>
    <m/>
    <s v="343165097,10870"/>
    <b v="1"/>
    <m/>
    <s v="Zaúčtováno"/>
    <m/>
    <m/>
    <m/>
    <m/>
    <m/>
    <s v="Reifová Milada"/>
    <d v="2019-07-08T13:37:30"/>
    <s v="Hlavní činnost"/>
    <s v="PORGYN: ambulance - fetální medicína"/>
    <m/>
    <m/>
    <m/>
    <m/>
    <m/>
    <m/>
    <m/>
    <x v="1"/>
    <x v="10"/>
    <s v="08"/>
  </r>
  <r>
    <s v="PP-2019-1-003512"/>
    <x v="5"/>
    <m/>
    <s v="150"/>
    <d v="2019-07-04T00:00:00"/>
    <m/>
    <n v="413.2"/>
    <s v="0822"/>
    <s v="26101000"/>
    <s v="HC"/>
    <s v="Zmeškalová Marie"/>
    <d v="2019-07-04T10:32:40"/>
    <d v="2019-07-04T00:00:00"/>
    <m/>
    <s v="343293232,10870"/>
    <b v="1"/>
    <m/>
    <s v="Zaúčtováno"/>
    <m/>
    <m/>
    <m/>
    <m/>
    <m/>
    <s v="Lexová Martina"/>
    <d v="2019-07-12T10:36:48"/>
    <s v="Hlavní činnost"/>
    <s v="PORGYN: ambulance - fetální medicína"/>
    <m/>
    <m/>
    <m/>
    <m/>
    <m/>
    <m/>
    <m/>
    <x v="1"/>
    <x v="10"/>
    <s v="08"/>
  </r>
  <r>
    <s v="PP-2019-1-003513"/>
    <x v="5"/>
    <m/>
    <s v="150"/>
    <d v="2019-07-04T00:00:00"/>
    <m/>
    <n v="413.2"/>
    <s v="0822"/>
    <s v="26101000"/>
    <s v="HC"/>
    <s v="Zmeškalová Marie"/>
    <d v="2019-07-04T10:34:30"/>
    <d v="2019-07-04T00:00:00"/>
    <m/>
    <s v="343293939,10870"/>
    <b v="1"/>
    <m/>
    <s v="Zaúčtováno"/>
    <m/>
    <m/>
    <m/>
    <m/>
    <m/>
    <s v="Lexová Martina"/>
    <d v="2019-07-12T10:41:15"/>
    <s v="Hlavní činnost"/>
    <s v="PORGYN: ambulance - fetální medicína"/>
    <m/>
    <m/>
    <m/>
    <m/>
    <m/>
    <m/>
    <m/>
    <x v="1"/>
    <x v="10"/>
    <s v="08"/>
  </r>
  <r>
    <s v="PP-2019-1-003539"/>
    <x v="5"/>
    <m/>
    <s v="150"/>
    <d v="2019-07-08T00:00:00"/>
    <m/>
    <n v="247.92"/>
    <s v="0822"/>
    <s v="26101000"/>
    <s v="HC"/>
    <s v="Zmeškalová Marie"/>
    <d v="2019-07-08T10:37:43"/>
    <d v="2019-07-08T00:00:00"/>
    <m/>
    <s v="343468175,10870"/>
    <b v="1"/>
    <m/>
    <s v="Zaúčtováno"/>
    <m/>
    <m/>
    <m/>
    <m/>
    <m/>
    <s v="Lexová Martina"/>
    <d v="2019-07-15T09:24:58"/>
    <s v="Hlavní činnost"/>
    <s v="PORGYN: ambulance - fetální medicína"/>
    <m/>
    <m/>
    <m/>
    <m/>
    <m/>
    <m/>
    <m/>
    <x v="1"/>
    <x v="10"/>
    <s v="08"/>
  </r>
  <r>
    <s v="PP-2019-1-003540"/>
    <x v="5"/>
    <m/>
    <s v="150"/>
    <d v="2019-07-08T00:00:00"/>
    <m/>
    <n v="247.92"/>
    <s v="0822"/>
    <s v="26101000"/>
    <s v="HC"/>
    <s v="Zmeškalová Marie"/>
    <d v="2019-07-08T10:39:03"/>
    <d v="2019-07-08T00:00:00"/>
    <m/>
    <s v="343468538,10870"/>
    <b v="1"/>
    <m/>
    <s v="Zaúčtováno"/>
    <m/>
    <m/>
    <m/>
    <m/>
    <m/>
    <s v="Lexová Martina"/>
    <d v="2019-07-15T09:22:20"/>
    <s v="Hlavní činnost"/>
    <s v="PORGYN: ambulance - fetální medicína"/>
    <m/>
    <m/>
    <m/>
    <m/>
    <m/>
    <m/>
    <m/>
    <x v="1"/>
    <x v="10"/>
    <s v="08"/>
  </r>
  <r>
    <s v="PP-2019-1-003573"/>
    <x v="5"/>
    <m/>
    <s v="150"/>
    <d v="2019-07-10T00:00:00"/>
    <m/>
    <n v="413.2"/>
    <s v="0822"/>
    <s v="26101000"/>
    <s v="HC"/>
    <s v="Zmeškalová Marie"/>
    <d v="2019-07-10T10:40:47"/>
    <d v="2019-07-10T00:00:00"/>
    <m/>
    <s v="344011343,10870"/>
    <b v="1"/>
    <m/>
    <s v="Zaúčtováno"/>
    <m/>
    <m/>
    <m/>
    <m/>
    <m/>
    <s v="Lexová Martina"/>
    <d v="2019-07-15T12:39:48"/>
    <s v="Hlavní činnost"/>
    <s v="PORGYN: ambulance - fetální medicína"/>
    <m/>
    <m/>
    <m/>
    <m/>
    <m/>
    <m/>
    <m/>
    <x v="1"/>
    <x v="10"/>
    <s v="08"/>
  </r>
  <r>
    <s v="PP-2019-1-003574"/>
    <x v="5"/>
    <m/>
    <s v="150"/>
    <d v="2019-07-10T00:00:00"/>
    <m/>
    <n v="247.92"/>
    <s v="0822"/>
    <s v="26101000"/>
    <s v="HC"/>
    <s v="Zmeškalová Marie"/>
    <d v="2019-07-10T10:42:07"/>
    <d v="2019-07-10T00:00:00"/>
    <m/>
    <s v="344012025,10870"/>
    <b v="1"/>
    <m/>
    <s v="Zaúčtováno"/>
    <m/>
    <m/>
    <m/>
    <m/>
    <m/>
    <s v="Lexová Martina"/>
    <d v="2019-07-15T12:37:50"/>
    <s v="Hlavní činnost"/>
    <s v="PORGYN: ambulance - fetální medicína"/>
    <m/>
    <m/>
    <m/>
    <m/>
    <m/>
    <m/>
    <m/>
    <x v="1"/>
    <x v="10"/>
    <s v="08"/>
  </r>
  <r>
    <s v="PP-2019-1-003594"/>
    <x v="1"/>
    <m/>
    <s v="150"/>
    <d v="2019-07-11T00:00:00"/>
    <m/>
    <n v="413.2"/>
    <s v="0822"/>
    <s v="26101000"/>
    <s v="HC"/>
    <s v="Zmeškalová Marie"/>
    <d v="2019-07-11T10:33:18"/>
    <d v="2019-07-11T00:00:00"/>
    <m/>
    <s v="344352645,10870"/>
    <b v="1"/>
    <m/>
    <s v="Zaúčtováno"/>
    <m/>
    <m/>
    <m/>
    <m/>
    <m/>
    <s v="Reifová Milada"/>
    <d v="2019-07-12T14:13:01"/>
    <s v="Hlavní činnost"/>
    <s v="PORGYN: ambulance - fetální medicína"/>
    <m/>
    <m/>
    <m/>
    <m/>
    <m/>
    <m/>
    <m/>
    <x v="1"/>
    <x v="10"/>
    <s v="08"/>
  </r>
  <r>
    <s v="PP-2019-1-003595"/>
    <x v="1"/>
    <m/>
    <s v="150"/>
    <d v="2019-07-11T00:00:00"/>
    <m/>
    <n v="165.28"/>
    <s v="0822"/>
    <s v="26101000"/>
    <s v="HC"/>
    <s v="Zmeškalová Marie"/>
    <d v="2019-07-11T10:34:21"/>
    <d v="2019-07-11T00:00:00"/>
    <m/>
    <s v="344352896,10870"/>
    <b v="1"/>
    <m/>
    <s v="Zaúčtováno"/>
    <m/>
    <m/>
    <m/>
    <m/>
    <m/>
    <s v="Reifová Milada"/>
    <d v="2019-07-15T08:00:04"/>
    <s v="Hlavní činnost"/>
    <s v="PORGYN: ambulance - fetální medicína"/>
    <m/>
    <m/>
    <m/>
    <m/>
    <m/>
    <m/>
    <m/>
    <x v="1"/>
    <x v="10"/>
    <s v="08"/>
  </r>
  <r>
    <s v="PP-2019-1-003621"/>
    <x v="5"/>
    <m/>
    <s v="150"/>
    <d v="2019-07-12T00:00:00"/>
    <m/>
    <n v="495.84"/>
    <s v="0822"/>
    <s v="26101000"/>
    <s v="HC"/>
    <s v="Zmeškalová Marie"/>
    <d v="2019-07-12T10:31:19"/>
    <d v="2019-07-12T00:00:00"/>
    <m/>
    <s v="344514199,10870"/>
    <b v="1"/>
    <m/>
    <s v="Zaúčtováno"/>
    <m/>
    <m/>
    <m/>
    <m/>
    <m/>
    <s v="Lexová Martina"/>
    <d v="2019-07-16T10:39:48"/>
    <s v="Hlavní činnost"/>
    <s v="PORGYN: ambulance - fetální medicína"/>
    <m/>
    <m/>
    <m/>
    <m/>
    <m/>
    <m/>
    <m/>
    <x v="1"/>
    <x v="10"/>
    <s v="08"/>
  </r>
  <r>
    <s v="PP-2019-1-003622"/>
    <x v="5"/>
    <m/>
    <s v="150"/>
    <d v="2019-07-12T00:00:00"/>
    <m/>
    <n v="82.64"/>
    <s v="0822"/>
    <s v="26101000"/>
    <s v="HC"/>
    <s v="Zmeškalová Marie"/>
    <d v="2019-07-12T10:32:33"/>
    <d v="2019-07-12T00:00:00"/>
    <m/>
    <s v="344514458,10870"/>
    <b v="1"/>
    <m/>
    <s v="Zaúčtováno"/>
    <m/>
    <m/>
    <m/>
    <m/>
    <m/>
    <s v="Lexová Martina"/>
    <d v="2019-07-16T10:43:08"/>
    <s v="Hlavní činnost"/>
    <s v="PORGYN: ambulance - fetální medicína"/>
    <m/>
    <m/>
    <m/>
    <m/>
    <m/>
    <m/>
    <m/>
    <x v="1"/>
    <x v="10"/>
    <s v="08"/>
  </r>
  <r>
    <s v="PP-2019-1-003666"/>
    <x v="5"/>
    <m/>
    <s v="150"/>
    <d v="2019-07-16T00:00:00"/>
    <m/>
    <n v="413.2"/>
    <s v="0822"/>
    <s v="26101000"/>
    <s v="HC"/>
    <s v="Zmeškalová Marie"/>
    <d v="2019-07-16T10:33:21"/>
    <d v="2019-07-16T00:00:00"/>
    <m/>
    <s v="344761342,10870"/>
    <b v="1"/>
    <m/>
    <s v="Zaúčtováno"/>
    <m/>
    <m/>
    <m/>
    <m/>
    <m/>
    <s v="Lexová Martina"/>
    <d v="2019-07-22T09:18:43"/>
    <s v="Hlavní činnost"/>
    <s v="PORGYN: ambulance - fetální medicína"/>
    <m/>
    <m/>
    <m/>
    <m/>
    <m/>
    <m/>
    <m/>
    <x v="1"/>
    <x v="10"/>
    <s v="08"/>
  </r>
  <r>
    <s v="PP-2019-1-003668"/>
    <x v="5"/>
    <m/>
    <s v="150"/>
    <d v="2019-07-16T00:00:00"/>
    <m/>
    <n v="82.64"/>
    <s v="0822"/>
    <s v="26101000"/>
    <s v="HC"/>
    <s v="Zmeškalová Marie"/>
    <d v="2019-07-16T10:35:18"/>
    <d v="2019-07-16T00:00:00"/>
    <m/>
    <s v="344761627,10870"/>
    <b v="1"/>
    <m/>
    <s v="Zaúčtováno"/>
    <m/>
    <m/>
    <m/>
    <m/>
    <m/>
    <s v="Lexová Martina"/>
    <d v="2019-07-22T09:29:17"/>
    <s v="Hlavní činnost"/>
    <s v="PORGYN: ambulance - fetální medicína"/>
    <m/>
    <m/>
    <m/>
    <m/>
    <m/>
    <m/>
    <m/>
    <x v="1"/>
    <x v="10"/>
    <s v="08"/>
  </r>
  <r>
    <s v="PP-2019-1-003669"/>
    <x v="5"/>
    <m/>
    <s v="150"/>
    <d v="2019-07-16T00:00:00"/>
    <m/>
    <n v="82.64"/>
    <s v="0822"/>
    <s v="26101000"/>
    <s v="HC"/>
    <s v="Zmeškalová Marie"/>
    <d v="2019-07-16T10:36:18"/>
    <d v="2019-07-16T00:00:00"/>
    <m/>
    <s v="344761758,10870"/>
    <b v="1"/>
    <m/>
    <s v="Zaúčtováno"/>
    <m/>
    <m/>
    <m/>
    <m/>
    <m/>
    <s v="Lexová Martina"/>
    <d v="2019-07-22T09:38:02"/>
    <s v="Hlavní činnost"/>
    <s v="PORGYN: ambulance - fetální medicína"/>
    <m/>
    <m/>
    <m/>
    <m/>
    <m/>
    <m/>
    <m/>
    <x v="1"/>
    <x v="10"/>
    <s v="08"/>
  </r>
  <r>
    <s v="PP-2019-1-003688"/>
    <x v="1"/>
    <m/>
    <s v="150"/>
    <d v="2019-07-17T00:00:00"/>
    <m/>
    <n v="743.76"/>
    <s v="0822"/>
    <s v="26101000"/>
    <s v="HC"/>
    <s v="Zmeškalová Marie"/>
    <d v="2019-07-17T10:37:23"/>
    <d v="2019-07-17T00:00:00"/>
    <m/>
    <s v="344874005,10870"/>
    <b v="1"/>
    <m/>
    <s v="Zaúčtováno"/>
    <m/>
    <m/>
    <m/>
    <m/>
    <m/>
    <s v="Reifová Milada"/>
    <d v="2019-07-18T12:14:20"/>
    <s v="Hlavní činnost"/>
    <s v="PORGYN: ambulance - fetální medicína"/>
    <m/>
    <m/>
    <m/>
    <m/>
    <m/>
    <m/>
    <m/>
    <x v="1"/>
    <x v="10"/>
    <s v="08"/>
  </r>
  <r>
    <s v="PP-2019-1-003689"/>
    <x v="1"/>
    <m/>
    <s v="150"/>
    <d v="2019-07-17T00:00:00"/>
    <m/>
    <n v="165.28"/>
    <s v="0822"/>
    <s v="26101000"/>
    <s v="HC"/>
    <s v="Zmeškalová Marie"/>
    <d v="2019-07-17T10:38:34"/>
    <d v="2019-07-17T00:00:00"/>
    <m/>
    <s v="344874250,10870"/>
    <b v="1"/>
    <m/>
    <s v="Zaúčtováno"/>
    <m/>
    <m/>
    <m/>
    <m/>
    <m/>
    <s v="Reifová Milada"/>
    <d v="2019-07-18T12:28:31"/>
    <s v="Hlavní činnost"/>
    <s v="PORGYN: ambulance - fetální medicína"/>
    <m/>
    <m/>
    <m/>
    <m/>
    <m/>
    <m/>
    <m/>
    <x v="1"/>
    <x v="10"/>
    <s v="08"/>
  </r>
  <r>
    <s v="PP-2019-1-003717"/>
    <x v="5"/>
    <m/>
    <s v="150"/>
    <d v="2019-07-18T00:00:00"/>
    <m/>
    <n v="247.92"/>
    <s v="0822"/>
    <s v="26101000"/>
    <s v="HC"/>
    <s v="Zmeškalová Marie"/>
    <d v="2019-07-18T10:35:15"/>
    <d v="2019-07-18T00:00:00"/>
    <m/>
    <s v="344955183,10870"/>
    <b v="1"/>
    <m/>
    <s v="Zaúčtováno"/>
    <m/>
    <m/>
    <m/>
    <m/>
    <m/>
    <s v="Lexová Martina"/>
    <d v="2019-07-23T12:40:08"/>
    <s v="Hlavní činnost"/>
    <s v="PORGYN: ambulance - fetální medicína"/>
    <m/>
    <m/>
    <m/>
    <m/>
    <m/>
    <m/>
    <m/>
    <x v="1"/>
    <x v="10"/>
    <s v="08"/>
  </r>
  <r>
    <s v="PP-2019-1-003718"/>
    <x v="5"/>
    <m/>
    <s v="150"/>
    <d v="2019-07-18T00:00:00"/>
    <m/>
    <n v="165.28"/>
    <s v="0822"/>
    <s v="26101000"/>
    <s v="HC"/>
    <s v="Zmeškalová Marie"/>
    <d v="2019-07-18T10:36:45"/>
    <d v="2019-07-18T00:00:00"/>
    <m/>
    <s v="344955346,10870"/>
    <b v="1"/>
    <m/>
    <s v="Zaúčtováno"/>
    <m/>
    <m/>
    <m/>
    <m/>
    <m/>
    <s v="Lexová Martina"/>
    <d v="2019-07-23T12:42:34"/>
    <s v="Hlavní činnost"/>
    <s v="PORGYN: ambulance - fetální medicína"/>
    <m/>
    <m/>
    <m/>
    <m/>
    <m/>
    <m/>
    <m/>
    <x v="1"/>
    <x v="10"/>
    <s v="08"/>
  </r>
  <r>
    <s v="PP-2019-1-003735"/>
    <x v="1"/>
    <m/>
    <s v="150"/>
    <d v="2019-07-19T00:00:00"/>
    <m/>
    <n v="165.28"/>
    <s v="0822"/>
    <s v="26101000"/>
    <s v="HC"/>
    <s v="Zmeškalová Marie"/>
    <d v="2019-07-19T10:42:12"/>
    <d v="2019-07-19T00:00:00"/>
    <m/>
    <s v="345039051,10870"/>
    <b v="1"/>
    <m/>
    <s v="Zaúčtováno"/>
    <m/>
    <m/>
    <m/>
    <m/>
    <m/>
    <s v="Reifová Milada"/>
    <d v="2019-07-29T13:09:26"/>
    <s v="Hlavní činnost"/>
    <s v="PORGYN: ambulance - fetální medicína"/>
    <m/>
    <m/>
    <m/>
    <m/>
    <m/>
    <m/>
    <m/>
    <x v="1"/>
    <x v="10"/>
    <s v="08"/>
  </r>
  <r>
    <s v="PP-2019-1-003766"/>
    <x v="5"/>
    <m/>
    <s v="150"/>
    <d v="2019-07-22T00:00:00"/>
    <m/>
    <n v="413.2"/>
    <s v="0822"/>
    <s v="26101000"/>
    <s v="HC"/>
    <s v="Zmeškalová Marie"/>
    <d v="2019-07-22T10:28:18"/>
    <d v="2019-07-22T00:00:00"/>
    <m/>
    <s v="345151136,10870"/>
    <b v="1"/>
    <m/>
    <s v="Zaúčtováno"/>
    <m/>
    <m/>
    <m/>
    <m/>
    <m/>
    <s v="Lexová Martina"/>
    <d v="2019-07-26T09:36:20"/>
    <s v="Hlavní činnost"/>
    <s v="PORGYN: ambulance - fetální medicína"/>
    <m/>
    <m/>
    <m/>
    <m/>
    <m/>
    <m/>
    <m/>
    <x v="1"/>
    <x v="10"/>
    <s v="08"/>
  </r>
  <r>
    <s v="PP-2019-1-003785"/>
    <x v="1"/>
    <m/>
    <s v="150"/>
    <d v="2019-07-23T00:00:00"/>
    <m/>
    <n v="165.28"/>
    <s v="0822"/>
    <s v="26101000"/>
    <s v="HC"/>
    <s v="Zmeškalová Marie"/>
    <d v="2019-07-23T10:53:47"/>
    <d v="2019-07-23T00:00:00"/>
    <m/>
    <s v="345274879,10870"/>
    <b v="1"/>
    <m/>
    <s v="Zaúčtováno"/>
    <m/>
    <m/>
    <m/>
    <m/>
    <m/>
    <s v="Reifová Milada"/>
    <d v="2019-07-30T09:56:27"/>
    <s v="Hlavní činnost"/>
    <s v="PORGYN: ambulance - fetální medicína"/>
    <m/>
    <m/>
    <m/>
    <m/>
    <m/>
    <m/>
    <m/>
    <x v="1"/>
    <x v="10"/>
    <s v="08"/>
  </r>
  <r>
    <s v="PP-2019-1-003786"/>
    <x v="1"/>
    <m/>
    <s v="150"/>
    <d v="2019-07-23T00:00:00"/>
    <m/>
    <n v="247.92"/>
    <s v="0822"/>
    <s v="26101000"/>
    <s v="HC"/>
    <s v="Zmeškalová Marie"/>
    <d v="2019-07-23T10:55:09"/>
    <d v="2019-07-23T00:00:00"/>
    <m/>
    <s v="345275181,10870"/>
    <b v="1"/>
    <m/>
    <s v="Zaúčtováno"/>
    <m/>
    <m/>
    <m/>
    <m/>
    <m/>
    <s v="Reifová Milada"/>
    <d v="2019-07-30T09:51:41"/>
    <s v="Hlavní činnost"/>
    <s v="PORGYN: ambulance - fetální medicína"/>
    <m/>
    <m/>
    <m/>
    <m/>
    <m/>
    <m/>
    <m/>
    <x v="1"/>
    <x v="10"/>
    <s v="08"/>
  </r>
  <r>
    <s v="PP-2019-1-003813"/>
    <x v="5"/>
    <m/>
    <s v="150"/>
    <d v="2019-07-24T00:00:00"/>
    <m/>
    <n v="247.92"/>
    <s v="0822"/>
    <s v="26101000"/>
    <s v="HC"/>
    <s v="Zmeškalová Marie"/>
    <d v="2019-07-24T10:37:32"/>
    <d v="2019-07-24T00:00:00"/>
    <m/>
    <s v="345358359,10870"/>
    <b v="1"/>
    <m/>
    <s v="Zaúčtováno"/>
    <m/>
    <m/>
    <m/>
    <m/>
    <m/>
    <s v="Lexová Martina"/>
    <d v="2019-07-29T10:36:47"/>
    <s v="Hlavní činnost"/>
    <s v="PORGYN: ambulance - fetální medicína"/>
    <m/>
    <m/>
    <m/>
    <m/>
    <m/>
    <m/>
    <m/>
    <x v="1"/>
    <x v="10"/>
    <s v="08"/>
  </r>
  <r>
    <s v="PP-2019-1-003833"/>
    <x v="1"/>
    <m/>
    <s v="150"/>
    <d v="2019-07-25T00:00:00"/>
    <m/>
    <n v="165.28"/>
    <s v="0822"/>
    <s v="26101000"/>
    <s v="HC"/>
    <s v="Zmeškalová Marie"/>
    <d v="2019-07-25T10:43:23"/>
    <d v="2019-07-25T00:00:00"/>
    <m/>
    <s v="345420874,10870"/>
    <b v="1"/>
    <m/>
    <s v="Zaúčtováno"/>
    <m/>
    <m/>
    <m/>
    <m/>
    <m/>
    <s v="Reifová Milada"/>
    <d v="2019-07-30T13:42:38"/>
    <s v="Hlavní činnost"/>
    <s v="PORGYN: ambulance - fetální medicína"/>
    <m/>
    <m/>
    <m/>
    <m/>
    <m/>
    <m/>
    <m/>
    <x v="1"/>
    <x v="10"/>
    <s v="08"/>
  </r>
  <r>
    <s v="PP-2019-1-003834"/>
    <x v="1"/>
    <m/>
    <s v="150"/>
    <d v="2019-07-25T00:00:00"/>
    <m/>
    <n v="165.28"/>
    <s v="0822"/>
    <s v="26101000"/>
    <s v="HC"/>
    <s v="Zmeškalová Marie"/>
    <d v="2019-07-25T10:44:21"/>
    <d v="2019-07-25T00:00:00"/>
    <m/>
    <s v="345420985,10870"/>
    <b v="1"/>
    <m/>
    <s v="Zaúčtováno"/>
    <m/>
    <m/>
    <m/>
    <m/>
    <m/>
    <s v="Reifová Milada"/>
    <d v="2019-07-30T13:39:00"/>
    <s v="Hlavní činnost"/>
    <s v="PORGYN: ambulance - fetální medicína"/>
    <m/>
    <m/>
    <m/>
    <m/>
    <m/>
    <m/>
    <m/>
    <x v="1"/>
    <x v="10"/>
    <s v="08"/>
  </r>
  <r>
    <s v="PP-2019-1-003846"/>
    <x v="5"/>
    <m/>
    <s v="150"/>
    <d v="2019-07-26T00:00:00"/>
    <m/>
    <n v="247.92"/>
    <s v="0822"/>
    <s v="26101000"/>
    <s v="HC"/>
    <s v="Zmeškalová Marie"/>
    <d v="2019-07-26T10:39:25"/>
    <d v="2019-07-26T00:00:00"/>
    <m/>
    <s v="345505565,10870"/>
    <b v="1"/>
    <m/>
    <s v="Zaúčtováno"/>
    <m/>
    <m/>
    <m/>
    <m/>
    <m/>
    <s v="Lexová Martina"/>
    <d v="2019-07-30T12:36:04"/>
    <s v="Hlavní činnost"/>
    <s v="PORGYN: ambulance - fetální medicína"/>
    <m/>
    <m/>
    <m/>
    <m/>
    <m/>
    <m/>
    <m/>
    <x v="1"/>
    <x v="10"/>
    <s v="08"/>
  </r>
  <r>
    <s v="PP-2019-1-003847"/>
    <x v="5"/>
    <m/>
    <s v="150"/>
    <d v="2019-07-26T00:00:00"/>
    <m/>
    <n v="165.28"/>
    <s v="0822"/>
    <s v="26101000"/>
    <s v="HC"/>
    <s v="Zmeškalová Marie"/>
    <d v="2019-07-26T10:40:49"/>
    <d v="2019-07-26T00:00:00"/>
    <m/>
    <s v="345505745,10870"/>
    <b v="1"/>
    <m/>
    <s v="Zaúčtováno"/>
    <m/>
    <m/>
    <m/>
    <m/>
    <m/>
    <s v="Lexová Martina"/>
    <d v="2019-07-30T12:31:59"/>
    <s v="Hlavní činnost"/>
    <s v="PORGYN: ambulance - fetální medicína"/>
    <m/>
    <m/>
    <m/>
    <m/>
    <m/>
    <m/>
    <m/>
    <x v="1"/>
    <x v="10"/>
    <s v="08"/>
  </r>
  <r>
    <s v="PP-2019-1-003906"/>
    <x v="5"/>
    <m/>
    <s v="150"/>
    <d v="2019-07-30T00:00:00"/>
    <m/>
    <n v="165.28"/>
    <s v="0822"/>
    <s v="26101000"/>
    <s v="HC"/>
    <s v="Zmeškalová Marie"/>
    <d v="2019-07-30T10:56:01"/>
    <d v="2019-07-30T00:00:00"/>
    <m/>
    <s v="345768786,10870"/>
    <b v="1"/>
    <m/>
    <s v="Zaúčtováno"/>
    <m/>
    <m/>
    <m/>
    <m/>
    <m/>
    <s v="Lexová Martina"/>
    <d v="2019-08-05T10:38:06"/>
    <s v="Hlavní činnost"/>
    <s v="PORGYN: ambulance - fetální medicína"/>
    <m/>
    <m/>
    <m/>
    <m/>
    <m/>
    <m/>
    <m/>
    <x v="1"/>
    <x v="10"/>
    <s v="08"/>
  </r>
  <r>
    <s v="PP-2019-1-003907"/>
    <x v="5"/>
    <m/>
    <s v="150"/>
    <d v="2019-07-30T00:00:00"/>
    <m/>
    <n v="82.64"/>
    <s v="0822"/>
    <s v="26101000"/>
    <s v="HC"/>
    <s v="Zmeškalová Marie"/>
    <d v="2019-07-30T10:57:37"/>
    <d v="2019-07-30T00:00:00"/>
    <m/>
    <s v="345768972,10870"/>
    <b v="1"/>
    <m/>
    <s v="Zaúčtováno"/>
    <m/>
    <m/>
    <m/>
    <m/>
    <m/>
    <s v="Lexová Martina"/>
    <d v="2019-08-05T10:30:06"/>
    <s v="Hlavní činnost"/>
    <s v="PORGYN: ambulance - fetální medicína"/>
    <m/>
    <m/>
    <m/>
    <m/>
    <m/>
    <m/>
    <m/>
    <x v="1"/>
    <x v="10"/>
    <s v="08"/>
  </r>
  <r>
    <s v="PP-2019-1-003938"/>
    <x v="3"/>
    <m/>
    <s v="150"/>
    <d v="2019-07-31T00:00:00"/>
    <m/>
    <n v="1818.08"/>
    <s v="3451"/>
    <s v="26101000"/>
    <s v="HC"/>
    <s v="Tamásfi Kamila"/>
    <d v="2019-07-31T10:46:47"/>
    <d v="2019-07-31T00:00:00"/>
    <m/>
    <s v="345891484,10870"/>
    <b v="1"/>
    <m/>
    <s v="Zaúčtováno"/>
    <m/>
    <m/>
    <m/>
    <m/>
    <m/>
    <s v="Reifová Milada"/>
    <d v="2019-08-02T10:18:55"/>
    <s v="Hlavní činnost"/>
    <s v="RTG: přístr. pracoviště -SVLS + magnet. rezonance"/>
    <m/>
    <m/>
    <m/>
    <m/>
    <m/>
    <m/>
    <m/>
    <x v="1"/>
    <x v="10"/>
    <s v="34"/>
  </r>
  <r>
    <s v="PP-2019-1-003939"/>
    <x v="1"/>
    <m/>
    <s v="150"/>
    <d v="2019-07-31T00:00:00"/>
    <m/>
    <n v="413.2"/>
    <s v="0822"/>
    <s v="26101000"/>
    <s v="HC"/>
    <s v="Zmeškalová Marie"/>
    <d v="2019-07-31T10:50:18"/>
    <d v="2019-07-31T00:00:00"/>
    <m/>
    <s v="345892125,10870"/>
    <b v="1"/>
    <m/>
    <s v="Zaúčtováno"/>
    <m/>
    <m/>
    <m/>
    <m/>
    <m/>
    <s v="Reifová Milada"/>
    <d v="2019-08-02T08:08:41"/>
    <s v="Hlavní činnost"/>
    <s v="PORGYN: ambulance - fetální medicína"/>
    <m/>
    <m/>
    <m/>
    <m/>
    <m/>
    <m/>
    <m/>
    <x v="1"/>
    <x v="10"/>
    <s v="08"/>
  </r>
  <r>
    <s v="PP-2019-1-003940"/>
    <x v="1"/>
    <m/>
    <s v="150"/>
    <d v="2019-07-31T00:00:00"/>
    <m/>
    <n v="165.28"/>
    <s v="0822"/>
    <s v="26101000"/>
    <s v="HC"/>
    <s v="Zmeškalová Marie"/>
    <d v="2019-07-31T10:51:56"/>
    <d v="2019-07-31T00:00:00"/>
    <m/>
    <s v="345892454,10870"/>
    <b v="1"/>
    <m/>
    <s v="Zaúčtováno"/>
    <m/>
    <m/>
    <m/>
    <m/>
    <m/>
    <s v="Reifová Milada"/>
    <d v="2019-08-02T08:17:36"/>
    <s v="Hlavní činnost"/>
    <s v="PORGYN: ambulance - fetální medicína"/>
    <m/>
    <m/>
    <m/>
    <m/>
    <m/>
    <m/>
    <m/>
    <x v="1"/>
    <x v="10"/>
    <s v="08"/>
  </r>
  <r>
    <s v="PP-2019-1-003964"/>
    <x v="1"/>
    <m/>
    <s v="150"/>
    <d v="2019-08-01T00:00:00"/>
    <m/>
    <n v="165.28"/>
    <s v="0822"/>
    <s v="26101000"/>
    <s v="HC"/>
    <s v="Zmeškalová Marie"/>
    <d v="2019-08-01T10:41:54"/>
    <d v="2019-08-01T00:00:00"/>
    <m/>
    <s v="345963098,10870"/>
    <b v="1"/>
    <m/>
    <s v="Zaúčtováno"/>
    <m/>
    <m/>
    <m/>
    <m/>
    <m/>
    <s v="Reifová Milada"/>
    <d v="2019-08-06T07:50:06"/>
    <s v="Hlavní činnost"/>
    <s v="PORGYN: ambulance - fetální medicína"/>
    <m/>
    <m/>
    <m/>
    <m/>
    <m/>
    <m/>
    <m/>
    <x v="1"/>
    <x v="11"/>
    <s v="08"/>
  </r>
  <r>
    <s v="PP-2019-1-003965"/>
    <x v="1"/>
    <m/>
    <s v="150"/>
    <d v="2019-08-01T00:00:00"/>
    <m/>
    <n v="247.92"/>
    <s v="0822"/>
    <s v="26101000"/>
    <s v="HC"/>
    <s v="Zmeškalová Marie"/>
    <d v="2019-08-01T10:43:41"/>
    <d v="2019-08-01T00:00:00"/>
    <m/>
    <s v="345963279,10870"/>
    <b v="1"/>
    <m/>
    <s v="Zaúčtováno"/>
    <m/>
    <m/>
    <m/>
    <m/>
    <m/>
    <s v="Reifová Milada"/>
    <d v="2019-08-06T07:45:15"/>
    <s v="Hlavní činnost"/>
    <s v="PORGYN: ambulance - fetální medicína"/>
    <m/>
    <m/>
    <m/>
    <m/>
    <m/>
    <m/>
    <m/>
    <x v="1"/>
    <x v="11"/>
    <s v="08"/>
  </r>
  <r>
    <s v="PP-2019-1-003988"/>
    <x v="5"/>
    <m/>
    <s v="150"/>
    <d v="2019-08-02T00:00:00"/>
    <m/>
    <n v="165.28"/>
    <s v="0822"/>
    <s v="26101000"/>
    <s v="HC"/>
    <s v="Zmeškalová Marie"/>
    <d v="2019-08-02T10:51:44"/>
    <d v="2019-08-02T00:00:00"/>
    <m/>
    <s v="346072331,10870"/>
    <b v="1"/>
    <m/>
    <s v="Zaúčtováno"/>
    <m/>
    <m/>
    <m/>
    <m/>
    <m/>
    <s v="Lexová Martina"/>
    <d v="2019-08-08T13:44:02"/>
    <s v="Hlavní činnost"/>
    <s v="PORGYN: ambulance - fetální medicína"/>
    <m/>
    <m/>
    <m/>
    <m/>
    <m/>
    <m/>
    <m/>
    <x v="1"/>
    <x v="11"/>
    <s v="08"/>
  </r>
  <r>
    <s v="PP-2019-1-003989"/>
    <x v="5"/>
    <m/>
    <s v="150"/>
    <d v="2019-08-02T00:00:00"/>
    <m/>
    <n v="82.64"/>
    <s v="0822"/>
    <s v="26101000"/>
    <s v="HC"/>
    <s v="Zmeškalová Marie"/>
    <d v="2019-08-02T10:53:17"/>
    <d v="2019-08-02T00:00:00"/>
    <m/>
    <s v="346072582,10870"/>
    <b v="1"/>
    <m/>
    <s v="Zaúčtováno"/>
    <m/>
    <m/>
    <m/>
    <m/>
    <m/>
    <s v="Lexová Martina"/>
    <d v="2019-08-08T13:46:09"/>
    <s v="Hlavní činnost"/>
    <s v="PORGYN: ambulance - fetální medicína"/>
    <m/>
    <m/>
    <m/>
    <m/>
    <m/>
    <m/>
    <m/>
    <x v="1"/>
    <x v="11"/>
    <s v="08"/>
  </r>
  <r>
    <s v="PP-2019-1-003990"/>
    <x v="5"/>
    <m/>
    <s v="150"/>
    <d v="2019-08-02T00:00:00"/>
    <m/>
    <n v="82.64"/>
    <s v="0822"/>
    <s v="26101000"/>
    <s v="HC"/>
    <s v="Zmeškalová Marie"/>
    <d v="2019-08-02T10:54:52"/>
    <d v="2019-08-02T00:00:00"/>
    <m/>
    <s v="346072787,10870"/>
    <b v="1"/>
    <m/>
    <s v="Zaúčtováno"/>
    <m/>
    <m/>
    <m/>
    <m/>
    <m/>
    <s v="Lexová Martina"/>
    <d v="2019-08-08T13:28:02"/>
    <s v="Hlavní činnost"/>
    <s v="PORGYN: ambulance - fetální medicína"/>
    <m/>
    <m/>
    <m/>
    <m/>
    <m/>
    <m/>
    <m/>
    <x v="1"/>
    <x v="11"/>
    <s v="08"/>
  </r>
  <r>
    <s v="PP-2019-1-003994"/>
    <x v="4"/>
    <m/>
    <s v="150"/>
    <d v="2019-08-02T00:00:00"/>
    <m/>
    <n v="26.44"/>
    <s v="2511"/>
    <s v="26101000"/>
    <s v="HC"/>
    <s v="Ošťádalová Irena"/>
    <d v="2019-08-02T11:04:54"/>
    <d v="2019-08-02T00:00:00"/>
    <m/>
    <s v="346073652,10870"/>
    <b v="1"/>
    <m/>
    <s v="Zaúčtováno"/>
    <m/>
    <m/>
    <m/>
    <m/>
    <m/>
    <s v="Lexová Martina"/>
    <d v="2019-08-08T13:22:28"/>
    <s v="Hlavní činnost"/>
    <s v="UCOCH: lůžkové oddělení 33"/>
    <m/>
    <m/>
    <m/>
    <m/>
    <m/>
    <m/>
    <m/>
    <x v="1"/>
    <x v="11"/>
    <s v="25"/>
  </r>
  <r>
    <s v="PP-2019-1-003995"/>
    <x v="4"/>
    <m/>
    <s v="150"/>
    <d v="2019-08-02T00:00:00"/>
    <m/>
    <n v="132.19"/>
    <s v="2521"/>
    <s v="26101000"/>
    <s v="HC"/>
    <s v="Ošťádalová Irena"/>
    <d v="2019-08-02T11:06:27"/>
    <d v="2019-08-02T00:00:00"/>
    <m/>
    <s v="346073800,10870"/>
    <b v="1"/>
    <m/>
    <s v="Zaúčtováno"/>
    <m/>
    <m/>
    <m/>
    <m/>
    <m/>
    <s v="Lexová Martina"/>
    <d v="2019-08-08T13:25:57"/>
    <s v="Hlavní činnost"/>
    <s v="UCOCH: ambulance"/>
    <m/>
    <m/>
    <m/>
    <m/>
    <m/>
    <m/>
    <m/>
    <x v="1"/>
    <x v="11"/>
    <s v="25"/>
  </r>
  <r>
    <s v="PP-2019-1-004013"/>
    <x v="1"/>
    <m/>
    <s v="150"/>
    <d v="2019-08-05T00:00:00"/>
    <m/>
    <n v="165.28"/>
    <s v="0822"/>
    <s v="26101000"/>
    <s v="HC"/>
    <s v="Zmeškalová Marie"/>
    <d v="2019-08-05T10:36:40"/>
    <d v="2019-08-05T00:00:00"/>
    <m/>
    <s v="346199549,10870"/>
    <b v="1"/>
    <m/>
    <s v="Zaúčtováno"/>
    <m/>
    <m/>
    <m/>
    <m/>
    <m/>
    <s v="Reifová Milada"/>
    <d v="2019-08-07T13:19:45"/>
    <s v="Hlavní činnost"/>
    <s v="PORGYN: ambulance - fetální medicína"/>
    <m/>
    <m/>
    <m/>
    <m/>
    <m/>
    <m/>
    <m/>
    <x v="1"/>
    <x v="11"/>
    <s v="08"/>
  </r>
  <r>
    <s v="PP-2019-1-004014"/>
    <x v="1"/>
    <m/>
    <s v="150"/>
    <d v="2019-08-05T00:00:00"/>
    <m/>
    <n v="82.64"/>
    <s v="0822"/>
    <s v="26101000"/>
    <s v="HC"/>
    <s v="Zmeškalová Marie"/>
    <d v="2019-08-05T10:39:10"/>
    <d v="2019-08-05T00:00:00"/>
    <m/>
    <s v="346199912,10870"/>
    <b v="1"/>
    <m/>
    <s v="Zaúčtováno"/>
    <m/>
    <m/>
    <m/>
    <m/>
    <m/>
    <s v="Reifová Milada"/>
    <d v="2019-08-07T12:57:44"/>
    <s v="Hlavní činnost"/>
    <s v="PORGYN: ambulance - fetální medicína"/>
    <m/>
    <m/>
    <m/>
    <m/>
    <m/>
    <m/>
    <m/>
    <x v="1"/>
    <x v="11"/>
    <s v="08"/>
  </r>
  <r>
    <s v="PP-2019-1-004035"/>
    <x v="5"/>
    <m/>
    <s v="150"/>
    <d v="2019-08-06T00:00:00"/>
    <m/>
    <n v="82.64"/>
    <s v="0822"/>
    <s v="26101000"/>
    <s v="HC"/>
    <s v="Zmeškalová Marie"/>
    <d v="2019-08-06T10:38:43"/>
    <d v="2019-08-06T00:00:00"/>
    <m/>
    <s v="346343571,10870"/>
    <b v="1"/>
    <m/>
    <s v="Zaúčtováno"/>
    <m/>
    <m/>
    <m/>
    <m/>
    <m/>
    <s v="Lexová Martina"/>
    <d v="2019-08-12T12:44:07"/>
    <s v="Hlavní činnost"/>
    <s v="PORGYN: ambulance - fetální medicína"/>
    <m/>
    <m/>
    <m/>
    <m/>
    <m/>
    <m/>
    <m/>
    <x v="1"/>
    <x v="11"/>
    <s v="08"/>
  </r>
  <r>
    <s v="PP-2019-1-004036"/>
    <x v="5"/>
    <m/>
    <s v="150"/>
    <d v="2019-08-06T00:00:00"/>
    <m/>
    <n v="82.64"/>
    <s v="0822"/>
    <s v="26101000"/>
    <s v="HC"/>
    <s v="Zmeškalová Marie"/>
    <d v="2019-08-06T10:40:20"/>
    <d v="2019-08-06T00:00:00"/>
    <m/>
    <s v="346344080,10870"/>
    <b v="1"/>
    <m/>
    <s v="Zaúčtováno"/>
    <m/>
    <m/>
    <m/>
    <m/>
    <m/>
    <s v="Lexová Martina"/>
    <d v="2019-08-12T12:50:35"/>
    <s v="Hlavní činnost"/>
    <s v="PORGYN: ambulance - fetální medicína"/>
    <m/>
    <m/>
    <m/>
    <m/>
    <m/>
    <m/>
    <m/>
    <x v="1"/>
    <x v="11"/>
    <s v="08"/>
  </r>
  <r>
    <s v="PP-2019-1-004056"/>
    <x v="1"/>
    <m/>
    <s v="150"/>
    <d v="2019-08-07T00:00:00"/>
    <m/>
    <n v="991.68"/>
    <s v="0822"/>
    <s v="26101000"/>
    <s v="HC"/>
    <s v="Zmeškalová Marie"/>
    <d v="2019-08-07T10:53:57"/>
    <d v="2019-08-07T00:00:00"/>
    <m/>
    <s v="346532093,10870"/>
    <b v="1"/>
    <m/>
    <s v="Zaúčtováno"/>
    <m/>
    <m/>
    <m/>
    <m/>
    <m/>
    <s v="Reifová Milada"/>
    <d v="2019-08-08T12:01:51"/>
    <s v="Hlavní činnost"/>
    <s v="PORGYN: ambulance - fetální medicína"/>
    <m/>
    <m/>
    <m/>
    <m/>
    <m/>
    <m/>
    <m/>
    <x v="1"/>
    <x v="11"/>
    <s v="08"/>
  </r>
  <r>
    <s v="PP-2019-1-004057"/>
    <x v="1"/>
    <m/>
    <s v="150"/>
    <d v="2019-08-07T00:00:00"/>
    <m/>
    <n v="82.64"/>
    <s v="0822"/>
    <s v="26101000"/>
    <s v="HC"/>
    <s v="Zmeškalová Marie"/>
    <d v="2019-08-07T10:56:46"/>
    <d v="2019-08-07T00:00:00"/>
    <m/>
    <s v="346532355,10870"/>
    <b v="1"/>
    <m/>
    <s v="Zaúčtováno"/>
    <m/>
    <m/>
    <m/>
    <m/>
    <m/>
    <s v="Reifová Milada"/>
    <d v="2019-08-08T12:13:41"/>
    <s v="Hlavní činnost"/>
    <s v="PORGYN: ambulance - fetální medicína"/>
    <m/>
    <m/>
    <m/>
    <m/>
    <m/>
    <m/>
    <m/>
    <x v="1"/>
    <x v="11"/>
    <s v="08"/>
  </r>
  <r>
    <s v="PP-2019-1-004074"/>
    <x v="5"/>
    <m/>
    <s v="150"/>
    <d v="2019-08-08T00:00:00"/>
    <m/>
    <n v="247.92"/>
    <s v="0822"/>
    <s v="26101000"/>
    <s v="HC"/>
    <s v="Zmeškalová Marie"/>
    <d v="2019-08-08T10:32:27"/>
    <d v="2019-08-08T00:00:00"/>
    <m/>
    <s v="346736163,10870"/>
    <b v="1"/>
    <m/>
    <s v="Zaúčtováno"/>
    <m/>
    <m/>
    <m/>
    <m/>
    <m/>
    <s v="Lexová Martina"/>
    <d v="2019-08-14T09:16:50"/>
    <s v="Hlavní činnost"/>
    <s v="PORGYN: ambulance - fetální medicína"/>
    <m/>
    <m/>
    <m/>
    <m/>
    <m/>
    <m/>
    <m/>
    <x v="1"/>
    <x v="11"/>
    <s v="08"/>
  </r>
  <r>
    <s v="PP-2019-1-004105"/>
    <x v="1"/>
    <m/>
    <s v="150"/>
    <d v="2019-08-09T00:00:00"/>
    <m/>
    <n v="247.92"/>
    <s v="0822"/>
    <s v="26101000"/>
    <s v="HC"/>
    <s v="Zmeškalová Marie"/>
    <d v="2019-08-09T10:58:26"/>
    <d v="2019-08-09T00:00:00"/>
    <m/>
    <s v="346936970,10870"/>
    <b v="1"/>
    <m/>
    <s v="Zaúčtováno"/>
    <m/>
    <m/>
    <m/>
    <m/>
    <m/>
    <s v="Reifová Milada"/>
    <d v="2019-08-12T12:45:00"/>
    <s v="Hlavní činnost"/>
    <s v="PORGYN: ambulance - fetální medicína"/>
    <m/>
    <m/>
    <m/>
    <m/>
    <m/>
    <m/>
    <m/>
    <x v="1"/>
    <x v="11"/>
    <s v="08"/>
  </r>
  <r>
    <s v="PP-2019-1-004152"/>
    <x v="1"/>
    <m/>
    <s v="150"/>
    <d v="2019-08-13T00:00:00"/>
    <m/>
    <n v="82.64"/>
    <s v="0822"/>
    <s v="26101000"/>
    <s v="HC"/>
    <s v="Jabůrková Vladimíra"/>
    <d v="2019-08-13T10:29:28"/>
    <d v="2019-08-13T00:00:00"/>
    <m/>
    <s v="347465774,10870"/>
    <b v="1"/>
    <m/>
    <s v="Zaúčtováno"/>
    <m/>
    <m/>
    <m/>
    <m/>
    <m/>
    <s v="Reifová Milada"/>
    <d v="2019-08-14T11:40:05"/>
    <s v="Hlavní činnost"/>
    <s v="PORGYN: ambulance - fetální medicína"/>
    <m/>
    <m/>
    <m/>
    <m/>
    <m/>
    <m/>
    <m/>
    <x v="1"/>
    <x v="11"/>
    <s v="08"/>
  </r>
  <r>
    <s v="PP-2019-1-004170"/>
    <x v="2"/>
    <m/>
    <s v="150"/>
    <d v="2019-08-14T00:00:00"/>
    <m/>
    <n v="165.28"/>
    <s v="0822"/>
    <s v="26101000"/>
    <s v="HC"/>
    <s v="Jabůrková Vladimíra"/>
    <d v="2019-08-14T10:29:53"/>
    <d v="2019-08-14T00:00:00"/>
    <m/>
    <s v="347562814,10870"/>
    <b v="1"/>
    <m/>
    <s v="Zaúčtováno"/>
    <m/>
    <m/>
    <m/>
    <m/>
    <m/>
    <s v="Lexová Martina"/>
    <d v="2019-08-19T13:00:42"/>
    <s v="Hlavní činnost"/>
    <s v="PORGYN: ambulance - fetální medicína"/>
    <m/>
    <m/>
    <m/>
    <m/>
    <m/>
    <m/>
    <m/>
    <x v="1"/>
    <x v="11"/>
    <s v="08"/>
  </r>
  <r>
    <s v="PP-2019-1-004171"/>
    <x v="2"/>
    <m/>
    <s v="150"/>
    <d v="2019-08-14T00:00:00"/>
    <m/>
    <n v="82.64"/>
    <s v="0822"/>
    <s v="26101000"/>
    <s v="HC"/>
    <s v="Jabůrková Vladimíra"/>
    <d v="2019-08-14T10:31:12"/>
    <d v="2019-08-14T00:00:00"/>
    <m/>
    <s v="347563304,10870"/>
    <b v="1"/>
    <m/>
    <s v="Zaúčtováno"/>
    <m/>
    <m/>
    <m/>
    <m/>
    <m/>
    <s v="Lexová Martina"/>
    <d v="2019-08-19T11:48:53"/>
    <s v="Hlavní činnost"/>
    <s v="PORGYN: ambulance - fetální medicína"/>
    <m/>
    <m/>
    <m/>
    <m/>
    <m/>
    <m/>
    <m/>
    <x v="1"/>
    <x v="11"/>
    <s v="08"/>
  </r>
  <r>
    <s v="PP-2019-1-004196"/>
    <x v="2"/>
    <m/>
    <s v="150"/>
    <d v="2019-08-16T00:00:00"/>
    <m/>
    <n v="247.92"/>
    <s v="0822"/>
    <s v="26101000"/>
    <s v="HC"/>
    <s v="Jabůrková Vladimíra"/>
    <d v="2019-08-16T10:34:25"/>
    <d v="2019-08-16T00:00:00"/>
    <m/>
    <s v="347776191,10870"/>
    <b v="1"/>
    <m/>
    <s v="Zaúčtováno"/>
    <m/>
    <m/>
    <m/>
    <m/>
    <m/>
    <s v="Lexová Martina"/>
    <d v="2019-08-21T09:36:07"/>
    <s v="Hlavní činnost"/>
    <s v="PORGYN: ambulance - fetální medicína"/>
    <m/>
    <m/>
    <m/>
    <m/>
    <m/>
    <m/>
    <m/>
    <x v="1"/>
    <x v="11"/>
    <s v="08"/>
  </r>
  <r>
    <s v="PP-2019-1-004198"/>
    <x v="2"/>
    <m/>
    <s v="150"/>
    <d v="2019-08-16T00:00:00"/>
    <m/>
    <n v="82.64"/>
    <s v="0822"/>
    <s v="26101000"/>
    <s v="HC"/>
    <s v="Jabůrková Vladimíra"/>
    <d v="2019-08-16T10:38:11"/>
    <d v="2019-08-16T00:00:00"/>
    <m/>
    <s v="347776770,10870"/>
    <b v="1"/>
    <m/>
    <s v="Zaúčtováno"/>
    <m/>
    <m/>
    <m/>
    <m/>
    <m/>
    <s v="Lexová Martina"/>
    <d v="2019-08-21T09:34:00"/>
    <s v="Hlavní činnost"/>
    <s v="PORGYN: ambulance - fetální medicína"/>
    <m/>
    <m/>
    <m/>
    <m/>
    <m/>
    <m/>
    <m/>
    <x v="1"/>
    <x v="11"/>
    <s v="08"/>
  </r>
  <r>
    <s v="PP-2019-1-004248"/>
    <x v="2"/>
    <m/>
    <s v="150"/>
    <d v="2019-08-20T00:00:00"/>
    <m/>
    <n v="661.12"/>
    <s v="0822"/>
    <s v="26101000"/>
    <s v="HC"/>
    <s v="Jabůrková Vladimíra"/>
    <d v="2019-08-20T10:38:16"/>
    <d v="2019-08-20T00:00:00"/>
    <m/>
    <s v="348115969,10870"/>
    <b v="1"/>
    <m/>
    <s v="Zaúčtováno"/>
    <m/>
    <m/>
    <m/>
    <m/>
    <m/>
    <s v="Lexová Martina"/>
    <d v="2019-08-26T11:36:14"/>
    <s v="Hlavní činnost"/>
    <s v="PORGYN: ambulance - fetální medicína"/>
    <m/>
    <m/>
    <m/>
    <m/>
    <m/>
    <m/>
    <m/>
    <x v="1"/>
    <x v="11"/>
    <s v="08"/>
  </r>
  <r>
    <s v="PP-2019-1-004249"/>
    <x v="2"/>
    <m/>
    <s v="150"/>
    <d v="2019-08-20T00:00:00"/>
    <m/>
    <n v="82.64"/>
    <s v="0822"/>
    <s v="26101000"/>
    <s v="HC"/>
    <s v="Jabůrková Vladimíra"/>
    <d v="2019-08-20T10:39:31"/>
    <d v="2019-08-20T00:00:00"/>
    <m/>
    <s v="348116946,10870"/>
    <b v="1"/>
    <m/>
    <s v="Zaúčtováno"/>
    <m/>
    <m/>
    <m/>
    <m/>
    <m/>
    <s v="Lexová Martina"/>
    <d v="2019-08-26T11:39:11"/>
    <s v="Hlavní činnost"/>
    <s v="PORGYN: ambulance - fetální medicína"/>
    <m/>
    <m/>
    <m/>
    <m/>
    <m/>
    <m/>
    <m/>
    <x v="1"/>
    <x v="11"/>
    <s v="08"/>
  </r>
  <r>
    <s v="PP-2019-1-004273"/>
    <x v="1"/>
    <m/>
    <s v="150"/>
    <d v="2019-08-21T00:00:00"/>
    <m/>
    <n v="1239.5999999999999"/>
    <s v="0822"/>
    <s v="26101000"/>
    <s v="HC"/>
    <s v="Jabůrková Vladimíra"/>
    <d v="2019-08-21T11:21:14"/>
    <d v="2019-08-21T00:00:00"/>
    <m/>
    <s v="348302127,10870"/>
    <b v="1"/>
    <m/>
    <s v="Zaúčtováno"/>
    <m/>
    <m/>
    <m/>
    <m/>
    <m/>
    <s v="Reifová Milada"/>
    <d v="2019-08-27T12:25:43"/>
    <s v="Hlavní činnost"/>
    <s v="PORGYN: ambulance - fetální medicína"/>
    <m/>
    <m/>
    <m/>
    <m/>
    <m/>
    <m/>
    <m/>
    <x v="1"/>
    <x v="11"/>
    <s v="08"/>
  </r>
  <r>
    <s v="PP-2019-1-004274"/>
    <x v="1"/>
    <m/>
    <s v="150"/>
    <d v="2019-08-21T00:00:00"/>
    <m/>
    <n v="165.28"/>
    <s v="0822"/>
    <s v="26101000"/>
    <s v="HC"/>
    <s v="Jabůrková Vladimíra"/>
    <d v="2019-08-21T11:22:59"/>
    <d v="2019-08-21T00:00:00"/>
    <m/>
    <s v="348302319,10870"/>
    <b v="1"/>
    <m/>
    <s v="Zaúčtováno"/>
    <m/>
    <m/>
    <m/>
    <m/>
    <m/>
    <s v="Reifová Milada"/>
    <d v="2019-08-27T12:09:14"/>
    <s v="Hlavní činnost"/>
    <s v="PORGYN: ambulance - fetální medicína"/>
    <m/>
    <m/>
    <m/>
    <m/>
    <m/>
    <m/>
    <m/>
    <x v="1"/>
    <x v="11"/>
    <s v="08"/>
  </r>
  <r>
    <s v="PP-2019-1-004291"/>
    <x v="2"/>
    <m/>
    <s v="150"/>
    <d v="2019-08-22T00:00:00"/>
    <m/>
    <n v="82.64"/>
    <s v="0822"/>
    <s v="26101000"/>
    <s v="HC"/>
    <s v="Jabůrková Vladimíra"/>
    <d v="2019-08-22T10:51:45"/>
    <d v="2019-08-22T00:00:00"/>
    <m/>
    <s v="348493289,10870"/>
    <b v="1"/>
    <m/>
    <s v="Zaúčtováno"/>
    <m/>
    <m/>
    <m/>
    <m/>
    <m/>
    <s v="Lexová Martina"/>
    <d v="2019-08-29T08:52:56"/>
    <s v="Hlavní činnost"/>
    <s v="PORGYN: ambulance - fetální medicína"/>
    <m/>
    <m/>
    <m/>
    <m/>
    <m/>
    <m/>
    <m/>
    <x v="1"/>
    <x v="11"/>
    <s v="08"/>
  </r>
  <r>
    <s v="PP-2019-1-004292"/>
    <x v="2"/>
    <m/>
    <s v="150"/>
    <d v="2019-08-22T00:00:00"/>
    <m/>
    <n v="247.92"/>
    <s v="0822"/>
    <s v="26101000"/>
    <s v="HC"/>
    <s v="Jabůrková Vladimíra"/>
    <d v="2019-08-22T10:53:12"/>
    <d v="2019-08-22T00:00:00"/>
    <m/>
    <s v="348495378,10870"/>
    <b v="1"/>
    <m/>
    <s v="Zaúčtováno"/>
    <m/>
    <m/>
    <m/>
    <m/>
    <m/>
    <s v="Lexová Martina"/>
    <d v="2019-08-29T09:01:35"/>
    <s v="Hlavní činnost"/>
    <s v="PORGYN: ambulance - fetální medicína"/>
    <m/>
    <m/>
    <m/>
    <m/>
    <m/>
    <m/>
    <m/>
    <x v="1"/>
    <x v="11"/>
    <s v="08"/>
  </r>
  <r>
    <s v="PP-2019-1-004321"/>
    <x v="1"/>
    <m/>
    <s v="150"/>
    <d v="2019-08-23T00:00:00"/>
    <m/>
    <n v="247.92"/>
    <s v="0822"/>
    <s v="26101000"/>
    <s v="HC"/>
    <s v="Jabůrková Vladimíra"/>
    <d v="2019-08-23T10:49:51"/>
    <d v="2019-08-23T00:00:00"/>
    <m/>
    <s v="348714638,10870"/>
    <b v="1"/>
    <m/>
    <s v="Zaúčtováno"/>
    <m/>
    <m/>
    <m/>
    <m/>
    <m/>
    <s v="Reifová Milada"/>
    <d v="2019-08-28T09:18:25"/>
    <s v="Hlavní činnost"/>
    <s v="PORGYN: ambulance - fetální medicína"/>
    <m/>
    <m/>
    <m/>
    <m/>
    <m/>
    <m/>
    <m/>
    <x v="1"/>
    <x v="11"/>
    <s v="08"/>
  </r>
  <r>
    <s v="PP-2019-1-004322"/>
    <x v="1"/>
    <m/>
    <s v="150"/>
    <d v="2019-08-23T00:00:00"/>
    <m/>
    <n v="330.56"/>
    <s v="0822"/>
    <s v="26101000"/>
    <s v="HC"/>
    <s v="Jabůrková Vladimíra"/>
    <d v="2019-08-23T10:51:22"/>
    <d v="2019-08-23T00:00:00"/>
    <m/>
    <s v="348715178,10870"/>
    <b v="1"/>
    <m/>
    <s v="Zaúčtováno"/>
    <m/>
    <m/>
    <m/>
    <m/>
    <m/>
    <s v="Reifová Milada"/>
    <d v="2019-08-28T09:13:28"/>
    <s v="Hlavní činnost"/>
    <s v="PORGYN: ambulance - fetální medicína"/>
    <m/>
    <m/>
    <m/>
    <m/>
    <m/>
    <m/>
    <m/>
    <x v="1"/>
    <x v="11"/>
    <s v="08"/>
  </r>
  <r>
    <s v="PP-2019-1-004353"/>
    <x v="5"/>
    <m/>
    <s v="150"/>
    <d v="2019-08-26T00:00:00"/>
    <m/>
    <n v="165.28"/>
    <s v="0822"/>
    <s v="26101000"/>
    <s v="HC"/>
    <s v="Zmeškalová Marie"/>
    <d v="2019-08-26T10:55:48"/>
    <d v="2019-08-26T00:00:00"/>
    <m/>
    <s v="348814505,10870"/>
    <b v="1"/>
    <m/>
    <s v="Zaúčtováno"/>
    <m/>
    <m/>
    <m/>
    <m/>
    <m/>
    <s v="Lexová Martina"/>
    <d v="2019-08-29T13:18:06"/>
    <s v="Hlavní činnost"/>
    <s v="PORGYN: ambulance - fetální medicína"/>
    <m/>
    <m/>
    <m/>
    <m/>
    <m/>
    <m/>
    <m/>
    <x v="1"/>
    <x v="11"/>
    <s v="08"/>
  </r>
  <r>
    <s v="PP-2019-1-004373"/>
    <x v="1"/>
    <m/>
    <s v="150"/>
    <d v="2019-08-27T00:00:00"/>
    <m/>
    <n v="991.68"/>
    <s v="0822"/>
    <s v="26101000"/>
    <s v="HC"/>
    <s v="Zmeškalová Marie"/>
    <d v="2019-08-27T10:34:00"/>
    <d v="2019-08-27T00:00:00"/>
    <m/>
    <s v="348883996,10870"/>
    <b v="1"/>
    <m/>
    <s v="Zaúčtováno"/>
    <m/>
    <m/>
    <m/>
    <m/>
    <m/>
    <s v="Reifová Milada"/>
    <d v="2019-08-29T10:14:40"/>
    <s v="Hlavní činnost"/>
    <s v="PORGYN: ambulance - fetální medicína"/>
    <m/>
    <m/>
    <m/>
    <m/>
    <m/>
    <m/>
    <m/>
    <x v="1"/>
    <x v="11"/>
    <s v="08"/>
  </r>
  <r>
    <s v="PP-2019-1-004374"/>
    <x v="1"/>
    <m/>
    <s v="150"/>
    <d v="2019-08-27T00:00:00"/>
    <m/>
    <n v="330.56"/>
    <s v="0822"/>
    <s v="26101000"/>
    <s v="HC"/>
    <s v="Zmeškalová Marie"/>
    <d v="2019-08-27T10:35:23"/>
    <d v="2019-08-27T00:00:00"/>
    <m/>
    <s v="348884198,10870"/>
    <b v="1"/>
    <m/>
    <s v="Zaúčtováno"/>
    <m/>
    <m/>
    <m/>
    <m/>
    <m/>
    <s v="Reifová Milada"/>
    <d v="2019-08-29T10:06:25"/>
    <s v="Hlavní činnost"/>
    <s v="PORGYN: ambulance - fetální medicína"/>
    <m/>
    <m/>
    <m/>
    <m/>
    <m/>
    <m/>
    <m/>
    <x v="1"/>
    <x v="11"/>
    <s v="08"/>
  </r>
  <r>
    <s v="PP-2019-1-004414"/>
    <x v="1"/>
    <m/>
    <s v="150"/>
    <d v="2019-08-29T00:00:00"/>
    <m/>
    <n v="578.48"/>
    <s v="0822"/>
    <s v="26101000"/>
    <s v="HC"/>
    <s v="Zmeškalová Marie"/>
    <d v="2019-08-29T10:41:40"/>
    <d v="2019-08-29T00:00:00"/>
    <m/>
    <s v="349042507,10870"/>
    <b v="1"/>
    <m/>
    <s v="Zaúčtováno"/>
    <m/>
    <m/>
    <m/>
    <m/>
    <m/>
    <s v="Reifová Milada"/>
    <d v="2019-08-30T12:37:39"/>
    <s v="Hlavní činnost"/>
    <s v="PORGYN: ambulance - fetální medicína"/>
    <m/>
    <m/>
    <m/>
    <m/>
    <m/>
    <m/>
    <m/>
    <x v="1"/>
    <x v="11"/>
    <s v="08"/>
  </r>
  <r>
    <s v="PP-2019-1-004415"/>
    <x v="1"/>
    <m/>
    <s v="150"/>
    <d v="2019-08-29T00:00:00"/>
    <m/>
    <n v="247.92"/>
    <s v="0822"/>
    <s v="26101000"/>
    <s v="HC"/>
    <s v="Zmeškalová Marie"/>
    <d v="2019-08-29T10:43:37"/>
    <d v="2019-08-29T00:00:00"/>
    <m/>
    <s v="349042930,10870"/>
    <b v="1"/>
    <m/>
    <s v="Zaúčtováno"/>
    <m/>
    <m/>
    <m/>
    <m/>
    <m/>
    <s v="Reifová Milada"/>
    <d v="2019-08-30T12:15:45"/>
    <s v="Hlavní činnost"/>
    <s v="PORGYN: ambulance - fetální medicína"/>
    <m/>
    <m/>
    <m/>
    <m/>
    <m/>
    <m/>
    <m/>
    <x v="1"/>
    <x v="11"/>
    <s v="08"/>
  </r>
  <r>
    <s v="PP-2019-1-004416"/>
    <x v="1"/>
    <m/>
    <s v="150"/>
    <d v="2019-08-29T00:00:00"/>
    <m/>
    <n v="247.92"/>
    <s v="0822"/>
    <s v="26101000"/>
    <s v="HC"/>
    <s v="Zmeškalová Marie"/>
    <d v="2019-08-29T10:45:05"/>
    <d v="2019-08-29T00:00:00"/>
    <m/>
    <s v="349043219,10870"/>
    <b v="1"/>
    <m/>
    <s v="Zaúčtováno"/>
    <m/>
    <m/>
    <m/>
    <m/>
    <m/>
    <s v="Reifová Milada"/>
    <d v="2019-08-30T12:05:50"/>
    <s v="Hlavní činnost"/>
    <s v="PORGYN: ambulance - fetální medicína"/>
    <m/>
    <m/>
    <m/>
    <m/>
    <m/>
    <m/>
    <m/>
    <x v="1"/>
    <x v="11"/>
    <s v="08"/>
  </r>
  <r>
    <s v="PP-2019-1-004417"/>
    <x v="1"/>
    <m/>
    <s v="150"/>
    <d v="2019-08-29T00:00:00"/>
    <m/>
    <n v="330.56"/>
    <s v="0822"/>
    <s v="26101000"/>
    <s v="HC"/>
    <s v="Zmeškalová Marie"/>
    <d v="2019-08-29T10:46:16"/>
    <d v="2019-08-29T00:00:00"/>
    <m/>
    <s v="349043373,10870"/>
    <b v="1"/>
    <m/>
    <s v="Zaúčtováno"/>
    <m/>
    <m/>
    <m/>
    <m/>
    <m/>
    <s v="Reifová Milada"/>
    <d v="2019-08-30T12:00:47"/>
    <s v="Hlavní činnost"/>
    <s v="PORGYN: ambulance - fetální medicína"/>
    <m/>
    <m/>
    <m/>
    <m/>
    <m/>
    <m/>
    <m/>
    <x v="1"/>
    <x v="11"/>
    <s v="08"/>
  </r>
  <r>
    <s v="PP-2019-1-004443"/>
    <x v="4"/>
    <m/>
    <s v="150"/>
    <d v="2019-08-30T00:00:00"/>
    <m/>
    <n v="1900.7"/>
    <s v="3451"/>
    <s v="26101000"/>
    <s v="HC"/>
    <s v="Tamásfi Kamila"/>
    <d v="2019-08-30T10:24:59"/>
    <d v="2019-08-30T00:00:00"/>
    <m/>
    <s v="349106633,10870"/>
    <b v="1"/>
    <m/>
    <s v="Zaúčtováno"/>
    <m/>
    <m/>
    <m/>
    <m/>
    <m/>
    <s v="Lexová Martina"/>
    <d v="2019-09-02T13:33:47"/>
    <s v="Hlavní činnost"/>
    <s v="RTG: přístr. pracoviště -SVLS + magnet. rezonance"/>
    <m/>
    <m/>
    <m/>
    <m/>
    <m/>
    <m/>
    <m/>
    <x v="1"/>
    <x v="11"/>
    <s v="34"/>
  </r>
  <r>
    <s v="PP-2019-1-004444"/>
    <x v="5"/>
    <m/>
    <s v="150"/>
    <d v="2019-08-30T00:00:00"/>
    <m/>
    <n v="495.84"/>
    <s v="0822"/>
    <s v="26101000"/>
    <s v="HC"/>
    <s v="Zmeškalová Marie"/>
    <d v="2019-08-30T10:30:46"/>
    <d v="2019-08-30T00:00:00"/>
    <m/>
    <s v="349107378,10870"/>
    <b v="1"/>
    <m/>
    <s v="Zaúčtováno"/>
    <m/>
    <m/>
    <m/>
    <m/>
    <m/>
    <s v="Lexová Martina"/>
    <d v="2019-09-02T13:38:35"/>
    <s v="Hlavní činnost"/>
    <s v="PORGYN: ambulance - fetální medicína"/>
    <m/>
    <m/>
    <m/>
    <m/>
    <m/>
    <m/>
    <m/>
    <x v="1"/>
    <x v="11"/>
    <s v="08"/>
  </r>
  <r>
    <s v="PP-2019-1-004445"/>
    <x v="5"/>
    <m/>
    <s v="150"/>
    <d v="2019-08-30T00:00:00"/>
    <m/>
    <n v="165.28"/>
    <s v="0822"/>
    <s v="26101000"/>
    <s v="HC"/>
    <s v="Zmeškalová Marie"/>
    <d v="2019-08-30T10:32:17"/>
    <d v="2019-08-30T00:00:00"/>
    <m/>
    <s v="349107991,10870"/>
    <b v="1"/>
    <m/>
    <s v="Zaúčtováno"/>
    <m/>
    <m/>
    <m/>
    <m/>
    <m/>
    <s v="Lexová Martina"/>
    <d v="2019-09-02T13:40:43"/>
    <s v="Hlavní činnost"/>
    <s v="PORGYN: ambulance - fetální medicína"/>
    <m/>
    <m/>
    <m/>
    <m/>
    <m/>
    <m/>
    <m/>
    <x v="1"/>
    <x v="11"/>
    <s v="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C721AA-A55A-470A-A826-630FCD78F50D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5:P14" firstHeaderRow="1" firstDataRow="3" firstDataCol="1"/>
  <pivotFields count="37">
    <pivotField showAll="0"/>
    <pivotField axis="axisRow" showAll="0">
      <items count="7">
        <item x="3"/>
        <item x="0"/>
        <item x="4"/>
        <item x="1"/>
        <item x="5"/>
        <item x="2"/>
        <item t="default"/>
      </items>
    </pivotField>
    <pivotField showAll="0"/>
    <pivotField showAll="0"/>
    <pivotField numFmtId="14" showAll="0"/>
    <pivotField showAll="0"/>
    <pivotField dataField="1" numFmtId="164" showAll="0"/>
    <pivotField showAll="0"/>
    <pivotField showAll="0"/>
    <pivotField showAll="0"/>
    <pivotField showAll="0"/>
    <pivotField numFmtId="165"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axis="axisCol" showAll="0">
      <items count="13">
        <item x="4"/>
        <item x="5"/>
        <item x="6"/>
        <item x="7"/>
        <item x="8"/>
        <item x="9"/>
        <item x="10"/>
        <item x="11"/>
        <item x="1"/>
        <item x="2"/>
        <item x="3"/>
        <item x="0"/>
        <item t="default"/>
      </items>
    </pivotField>
    <pivotField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2">
    <field x="34"/>
    <field x="35"/>
  </colFields>
  <colItems count="15">
    <i>
      <x/>
      <x v="8"/>
    </i>
    <i r="1">
      <x v="9"/>
    </i>
    <i r="1">
      <x v="10"/>
    </i>
    <i r="1">
      <x v="11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1"/>
    </i>
    <i t="grand">
      <x/>
    </i>
  </colItems>
  <dataFields count="1">
    <dataField name="Součet z Částka DAL" fld="6" baseField="0" baseItem="0" numFmtId="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2C1EA-981A-43E2-A601-84311493F3F1}">
  <sheetPr>
    <pageSetUpPr fitToPage="1"/>
  </sheetPr>
  <dimension ref="A1:P25"/>
  <sheetViews>
    <sheetView tabSelected="1" workbookViewId="0">
      <selection activeCell="D17" sqref="D17"/>
    </sheetView>
  </sheetViews>
  <sheetFormatPr defaultRowHeight="12.75" x14ac:dyDescent="0.2"/>
  <cols>
    <col min="1" max="1" width="30.85546875" bestFit="1" customWidth="1"/>
    <col min="2" max="16" width="14.7109375" customWidth="1"/>
  </cols>
  <sheetData>
    <row r="1" spans="1:16" x14ac:dyDescent="0.2">
      <c r="A1" s="8" t="s">
        <v>912</v>
      </c>
      <c r="B1" s="9">
        <v>43344</v>
      </c>
      <c r="C1" s="10"/>
      <c r="D1" s="10"/>
    </row>
    <row r="2" spans="1:16" x14ac:dyDescent="0.2">
      <c r="A2" s="8" t="s">
        <v>913</v>
      </c>
      <c r="B2" s="9">
        <v>43708</v>
      </c>
      <c r="C2" s="10"/>
      <c r="D2" s="10"/>
    </row>
    <row r="3" spans="1:16" x14ac:dyDescent="0.2">
      <c r="A3" s="8" t="s">
        <v>914</v>
      </c>
      <c r="B3" s="11" t="s">
        <v>915</v>
      </c>
      <c r="C3" s="12" t="s">
        <v>916</v>
      </c>
      <c r="D3" s="10"/>
    </row>
    <row r="5" spans="1:16" x14ac:dyDescent="0.2">
      <c r="A5" s="5" t="s">
        <v>909</v>
      </c>
      <c r="B5" s="5" t="s">
        <v>906</v>
      </c>
    </row>
    <row r="6" spans="1:16" x14ac:dyDescent="0.2">
      <c r="B6">
        <v>2018</v>
      </c>
      <c r="F6" t="s">
        <v>910</v>
      </c>
      <c r="G6">
        <v>2019</v>
      </c>
      <c r="O6" t="s">
        <v>911</v>
      </c>
      <c r="P6" t="s">
        <v>907</v>
      </c>
    </row>
    <row r="7" spans="1:16" x14ac:dyDescent="0.2">
      <c r="A7" s="5" t="s">
        <v>908</v>
      </c>
      <c r="B7">
        <v>9</v>
      </c>
      <c r="C7">
        <v>10</v>
      </c>
      <c r="D7">
        <v>11</v>
      </c>
      <c r="E7">
        <v>12</v>
      </c>
      <c r="G7">
        <v>1</v>
      </c>
      <c r="H7">
        <v>2</v>
      </c>
      <c r="I7">
        <v>3</v>
      </c>
      <c r="J7">
        <v>4</v>
      </c>
      <c r="K7">
        <v>5</v>
      </c>
      <c r="L7">
        <v>6</v>
      </c>
      <c r="M7">
        <v>7</v>
      </c>
      <c r="N7">
        <v>8</v>
      </c>
    </row>
    <row r="8" spans="1:16" x14ac:dyDescent="0.2">
      <c r="A8" s="6" t="s">
        <v>98</v>
      </c>
      <c r="B8" s="7">
        <v>528.9</v>
      </c>
      <c r="C8" s="7">
        <v>634.67999999999995</v>
      </c>
      <c r="D8" s="7">
        <v>132.22</v>
      </c>
      <c r="E8" s="7">
        <v>79.320000000000007</v>
      </c>
      <c r="F8" s="7">
        <v>1375.12</v>
      </c>
      <c r="G8" s="7">
        <v>502.45</v>
      </c>
      <c r="H8" s="7">
        <v>158.66</v>
      </c>
      <c r="I8" s="7">
        <v>52.89</v>
      </c>
      <c r="J8" s="7">
        <v>52.88</v>
      </c>
      <c r="K8" s="7">
        <v>449.56</v>
      </c>
      <c r="L8" s="7">
        <v>132.21</v>
      </c>
      <c r="M8" s="7">
        <v>3222.96</v>
      </c>
      <c r="N8" s="7"/>
      <c r="O8" s="7">
        <v>4571.6100000000006</v>
      </c>
      <c r="P8" s="7">
        <v>5946.73</v>
      </c>
    </row>
    <row r="9" spans="1:16" x14ac:dyDescent="0.2">
      <c r="A9" s="6" t="s">
        <v>35</v>
      </c>
      <c r="B9" s="7"/>
      <c r="C9" s="7"/>
      <c r="D9" s="7"/>
      <c r="E9" s="7">
        <v>165.28</v>
      </c>
      <c r="F9" s="7">
        <v>165.28</v>
      </c>
      <c r="G9" s="7"/>
      <c r="H9" s="7"/>
      <c r="I9" s="7"/>
      <c r="J9" s="7"/>
      <c r="K9" s="7"/>
      <c r="L9" s="7"/>
      <c r="M9" s="7"/>
      <c r="N9" s="7"/>
      <c r="O9" s="7"/>
      <c r="P9" s="7">
        <v>165.28</v>
      </c>
    </row>
    <row r="10" spans="1:16" x14ac:dyDescent="0.2">
      <c r="A10" s="6" t="s">
        <v>104</v>
      </c>
      <c r="B10" s="7">
        <v>26.44</v>
      </c>
      <c r="C10" s="7">
        <v>185.11</v>
      </c>
      <c r="D10" s="7">
        <v>238</v>
      </c>
      <c r="E10" s="7">
        <v>899.17000000000007</v>
      </c>
      <c r="F10" s="7">
        <v>1348.72</v>
      </c>
      <c r="G10" s="7"/>
      <c r="H10" s="7">
        <v>608.27</v>
      </c>
      <c r="I10" s="7">
        <v>264.44</v>
      </c>
      <c r="J10" s="7">
        <v>1110.74</v>
      </c>
      <c r="K10" s="7">
        <v>79.3</v>
      </c>
      <c r="L10" s="7">
        <v>26.44</v>
      </c>
      <c r="M10" s="7"/>
      <c r="N10" s="7">
        <v>2059.33</v>
      </c>
      <c r="O10" s="7">
        <v>4148.5200000000004</v>
      </c>
      <c r="P10" s="7">
        <v>5497.24</v>
      </c>
    </row>
    <row r="11" spans="1:16" x14ac:dyDescent="0.2">
      <c r="A11" s="6" t="s">
        <v>46</v>
      </c>
      <c r="B11" s="7">
        <v>3636.16</v>
      </c>
      <c r="C11" s="7">
        <v>3718.7999999999997</v>
      </c>
      <c r="D11" s="7">
        <v>2561.84</v>
      </c>
      <c r="E11" s="7">
        <v>3222.96</v>
      </c>
      <c r="F11" s="7">
        <v>13139.759999999998</v>
      </c>
      <c r="G11" s="7">
        <v>2892.4</v>
      </c>
      <c r="H11" s="7">
        <v>5115.42</v>
      </c>
      <c r="I11" s="7">
        <v>6307.079999999999</v>
      </c>
      <c r="J11" s="7">
        <v>5041.04</v>
      </c>
      <c r="K11" s="7">
        <v>5536.88</v>
      </c>
      <c r="L11" s="7">
        <v>5784.8</v>
      </c>
      <c r="M11" s="7">
        <v>3222.9600000000005</v>
      </c>
      <c r="N11" s="7">
        <v>6776.4800000000005</v>
      </c>
      <c r="O11" s="7">
        <v>40677.060000000005</v>
      </c>
      <c r="P11" s="7">
        <v>53816.82</v>
      </c>
    </row>
    <row r="12" spans="1:16" x14ac:dyDescent="0.2">
      <c r="A12" s="6" t="s">
        <v>242</v>
      </c>
      <c r="B12" s="7"/>
      <c r="C12" s="7"/>
      <c r="D12" s="7">
        <v>247.92</v>
      </c>
      <c r="E12" s="7">
        <v>1487.52</v>
      </c>
      <c r="F12" s="7">
        <v>1735.44</v>
      </c>
      <c r="G12" s="7">
        <v>3388.24</v>
      </c>
      <c r="H12" s="7">
        <v>4132</v>
      </c>
      <c r="I12" s="7">
        <v>4627.84</v>
      </c>
      <c r="J12" s="7">
        <v>5702.1600000000008</v>
      </c>
      <c r="K12" s="7">
        <v>5206.3200000000006</v>
      </c>
      <c r="L12" s="7">
        <v>4214.6400000000003</v>
      </c>
      <c r="M12" s="7">
        <v>5206.32</v>
      </c>
      <c r="N12" s="7">
        <v>1570.1599999999999</v>
      </c>
      <c r="O12" s="7">
        <v>34047.68</v>
      </c>
      <c r="P12" s="7">
        <v>35783.119999999995</v>
      </c>
    </row>
    <row r="13" spans="1:16" x14ac:dyDescent="0.2">
      <c r="A13" s="6" t="s">
        <v>52</v>
      </c>
      <c r="B13" s="7">
        <v>1818.0800000000002</v>
      </c>
      <c r="C13" s="7">
        <v>5454.2400000000007</v>
      </c>
      <c r="D13" s="7">
        <v>4132</v>
      </c>
      <c r="E13" s="7"/>
      <c r="F13" s="7">
        <v>11404.32</v>
      </c>
      <c r="G13" s="7">
        <v>165.28</v>
      </c>
      <c r="H13" s="7">
        <v>578.48</v>
      </c>
      <c r="I13" s="7"/>
      <c r="J13" s="7"/>
      <c r="K13" s="7">
        <v>909.04</v>
      </c>
      <c r="L13" s="7"/>
      <c r="M13" s="7"/>
      <c r="N13" s="7">
        <v>1652.8000000000002</v>
      </c>
      <c r="O13" s="7">
        <v>3305.6000000000004</v>
      </c>
      <c r="P13" s="7">
        <v>14709.919999999998</v>
      </c>
    </row>
    <row r="14" spans="1:16" x14ac:dyDescent="0.2">
      <c r="A14" s="6" t="s">
        <v>907</v>
      </c>
      <c r="B14" s="7">
        <v>6009.58</v>
      </c>
      <c r="C14" s="7">
        <v>9992.8300000000017</v>
      </c>
      <c r="D14" s="7">
        <v>7311.9800000000005</v>
      </c>
      <c r="E14" s="7">
        <v>5854.25</v>
      </c>
      <c r="F14" s="7">
        <v>29168.639999999996</v>
      </c>
      <c r="G14" s="7">
        <v>6948.37</v>
      </c>
      <c r="H14" s="7">
        <v>10592.83</v>
      </c>
      <c r="I14" s="7">
        <v>11252.25</v>
      </c>
      <c r="J14" s="7">
        <v>11906.82</v>
      </c>
      <c r="K14" s="7">
        <v>12181.100000000002</v>
      </c>
      <c r="L14" s="7">
        <v>10158.09</v>
      </c>
      <c r="M14" s="7">
        <v>11652.24</v>
      </c>
      <c r="N14" s="7">
        <v>12058.77</v>
      </c>
      <c r="O14" s="7">
        <v>86750.47</v>
      </c>
      <c r="P14" s="7">
        <v>115919.11</v>
      </c>
    </row>
    <row r="17" spans="1:4" x14ac:dyDescent="0.2">
      <c r="A17" s="13" t="s">
        <v>917</v>
      </c>
      <c r="B17" s="13" t="s">
        <v>919</v>
      </c>
      <c r="C17" s="13"/>
      <c r="D17" s="14">
        <f>+O14</f>
        <v>86750.47</v>
      </c>
    </row>
    <row r="18" spans="1:4" x14ac:dyDescent="0.2">
      <c r="A18" s="13"/>
      <c r="B18" s="13" t="s">
        <v>920</v>
      </c>
      <c r="C18" s="13"/>
      <c r="D18" s="14">
        <f>+D17/8*12</f>
        <v>130125.705</v>
      </c>
    </row>
    <row r="19" spans="1:4" x14ac:dyDescent="0.2">
      <c r="A19" s="13"/>
      <c r="B19" s="13"/>
      <c r="C19" s="13"/>
      <c r="D19" s="14"/>
    </row>
    <row r="20" spans="1:4" x14ac:dyDescent="0.2">
      <c r="A20" s="13"/>
      <c r="B20" s="13" t="s">
        <v>921</v>
      </c>
      <c r="C20" s="13"/>
      <c r="D20" s="14">
        <f>+F14</f>
        <v>29168.639999999996</v>
      </c>
    </row>
    <row r="21" spans="1:4" x14ac:dyDescent="0.2">
      <c r="A21" s="13"/>
      <c r="B21" s="13" t="s">
        <v>922</v>
      </c>
      <c r="C21" s="13"/>
      <c r="D21" s="14">
        <f>+D17+D20</f>
        <v>115919.11</v>
      </c>
    </row>
    <row r="22" spans="1:4" x14ac:dyDescent="0.2">
      <c r="A22" s="13"/>
      <c r="B22" s="13"/>
      <c r="C22" s="13"/>
      <c r="D22" s="14"/>
    </row>
    <row r="23" spans="1:4" x14ac:dyDescent="0.2">
      <c r="A23" s="13"/>
      <c r="B23" s="13" t="s">
        <v>923</v>
      </c>
      <c r="C23" s="13"/>
      <c r="D23" s="14">
        <v>120594.93</v>
      </c>
    </row>
    <row r="24" spans="1:4" x14ac:dyDescent="0.2">
      <c r="A24" s="10"/>
      <c r="B24" s="10"/>
      <c r="C24" s="10"/>
      <c r="D24" s="10"/>
    </row>
    <row r="25" spans="1:4" x14ac:dyDescent="0.2">
      <c r="A25" s="10"/>
      <c r="B25" s="13" t="s">
        <v>918</v>
      </c>
      <c r="C25" s="13"/>
      <c r="D25" s="14">
        <v>130000</v>
      </c>
    </row>
  </sheetData>
  <pageMargins left="0.15748031496062992" right="0.15748031496062992" top="0.78740157480314965" bottom="0.78740157480314965" header="0.31496062992125984" footer="0.31496062992125984"/>
  <pageSetup paperSize="9" scale="5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17"/>
  <sheetViews>
    <sheetView workbookViewId="0">
      <selection activeCell="A3" sqref="A3"/>
    </sheetView>
  </sheetViews>
  <sheetFormatPr defaultColWidth="11.42578125" defaultRowHeight="12.75" customHeight="1" x14ac:dyDescent="0.2"/>
  <cols>
    <col min="1" max="34" width="11.42578125" style="1" customWidth="1"/>
    <col min="35" max="16384" width="11.42578125" style="1"/>
  </cols>
  <sheetData>
    <row r="1" spans="1:37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903</v>
      </c>
      <c r="AJ1" s="1" t="s">
        <v>904</v>
      </c>
      <c r="AK1" s="1" t="s">
        <v>905</v>
      </c>
    </row>
    <row r="2" spans="1:37" ht="12.75" customHeight="1" x14ac:dyDescent="0.2">
      <c r="A2" s="1" t="s">
        <v>34</v>
      </c>
      <c r="B2" s="1" t="s">
        <v>35</v>
      </c>
      <c r="D2" s="1" t="s">
        <v>36</v>
      </c>
      <c r="E2" s="2">
        <v>43465</v>
      </c>
      <c r="G2" s="3">
        <v>165.28</v>
      </c>
      <c r="H2" s="1" t="s">
        <v>37</v>
      </c>
      <c r="I2" s="1" t="s">
        <v>38</v>
      </c>
      <c r="J2" s="1" t="s">
        <v>39</v>
      </c>
      <c r="L2" s="4">
        <v>43465</v>
      </c>
      <c r="M2" s="2">
        <v>43465</v>
      </c>
      <c r="O2" s="1" t="s">
        <v>40</v>
      </c>
      <c r="P2" s="1" t="b">
        <v>1</v>
      </c>
      <c r="R2" s="1" t="s">
        <v>17</v>
      </c>
      <c r="S2" s="1" t="s">
        <v>41</v>
      </c>
      <c r="X2" s="1" t="s">
        <v>42</v>
      </c>
      <c r="Y2" s="4">
        <v>43472.585260266198</v>
      </c>
      <c r="Z2" s="1" t="s">
        <v>43</v>
      </c>
      <c r="AA2" s="1" t="s">
        <v>44</v>
      </c>
      <c r="AI2" s="1">
        <f>YEAR(E2)</f>
        <v>2018</v>
      </c>
      <c r="AJ2" s="1">
        <f>MONTH(E2)</f>
        <v>12</v>
      </c>
      <c r="AK2" s="1" t="str">
        <f>MID(H2,1,2)</f>
        <v>08</v>
      </c>
    </row>
    <row r="3" spans="1:37" ht="12.75" customHeight="1" x14ac:dyDescent="0.2">
      <c r="A3" s="1" t="s">
        <v>45</v>
      </c>
      <c r="B3" s="1" t="s">
        <v>46</v>
      </c>
      <c r="D3" s="1" t="s">
        <v>36</v>
      </c>
      <c r="E3" s="2">
        <v>43346</v>
      </c>
      <c r="G3" s="3">
        <v>82.64</v>
      </c>
      <c r="H3" s="1" t="s">
        <v>37</v>
      </c>
      <c r="I3" s="1" t="s">
        <v>47</v>
      </c>
      <c r="J3" s="1" t="s">
        <v>39</v>
      </c>
      <c r="K3" s="1" t="s">
        <v>48</v>
      </c>
      <c r="L3" s="4">
        <v>43346.437420370399</v>
      </c>
      <c r="M3" s="2">
        <v>43346</v>
      </c>
      <c r="O3" s="1" t="s">
        <v>49</v>
      </c>
      <c r="P3" s="1" t="b">
        <v>1</v>
      </c>
      <c r="R3" s="1" t="s">
        <v>17</v>
      </c>
      <c r="X3" s="1" t="s">
        <v>50</v>
      </c>
      <c r="Y3" s="4">
        <v>43349.4206457986</v>
      </c>
      <c r="Z3" s="1" t="s">
        <v>43</v>
      </c>
      <c r="AA3" s="1" t="s">
        <v>44</v>
      </c>
      <c r="AI3" s="1">
        <f t="shared" ref="AI3:AI66" si="0">YEAR(E3)</f>
        <v>2018</v>
      </c>
      <c r="AJ3" s="1">
        <f t="shared" ref="AJ3:AJ66" si="1">MONTH(E3)</f>
        <v>9</v>
      </c>
      <c r="AK3" s="1" t="str">
        <f t="shared" ref="AK3:AK66" si="2">MID(H3,1,2)</f>
        <v>08</v>
      </c>
    </row>
    <row r="4" spans="1:37" ht="12.75" customHeight="1" x14ac:dyDescent="0.2">
      <c r="A4" s="1" t="s">
        <v>51</v>
      </c>
      <c r="B4" s="1" t="s">
        <v>52</v>
      </c>
      <c r="D4" s="1" t="s">
        <v>36</v>
      </c>
      <c r="E4" s="2">
        <v>43347</v>
      </c>
      <c r="G4" s="3">
        <v>165.28</v>
      </c>
      <c r="H4" s="1" t="s">
        <v>37</v>
      </c>
      <c r="I4" s="1" t="s">
        <v>47</v>
      </c>
      <c r="J4" s="1" t="s">
        <v>39</v>
      </c>
      <c r="K4" s="1" t="s">
        <v>48</v>
      </c>
      <c r="L4" s="4">
        <v>43347.439202280097</v>
      </c>
      <c r="M4" s="2">
        <v>43347</v>
      </c>
      <c r="O4" s="1" t="s">
        <v>53</v>
      </c>
      <c r="P4" s="1" t="b">
        <v>1</v>
      </c>
      <c r="R4" s="1" t="s">
        <v>17</v>
      </c>
      <c r="X4" s="1" t="s">
        <v>42</v>
      </c>
      <c r="Y4" s="4">
        <v>43355.507768830998</v>
      </c>
      <c r="Z4" s="1" t="s">
        <v>43</v>
      </c>
      <c r="AA4" s="1" t="s">
        <v>44</v>
      </c>
      <c r="AI4" s="1">
        <f t="shared" si="0"/>
        <v>2018</v>
      </c>
      <c r="AJ4" s="1">
        <f t="shared" si="1"/>
        <v>9</v>
      </c>
      <c r="AK4" s="1" t="str">
        <f t="shared" si="2"/>
        <v>08</v>
      </c>
    </row>
    <row r="5" spans="1:37" ht="12.75" customHeight="1" x14ac:dyDescent="0.2">
      <c r="A5" s="1" t="s">
        <v>54</v>
      </c>
      <c r="B5" s="1" t="s">
        <v>52</v>
      </c>
      <c r="D5" s="1" t="s">
        <v>36</v>
      </c>
      <c r="E5" s="2">
        <v>43347</v>
      </c>
      <c r="G5" s="3">
        <v>165.28</v>
      </c>
      <c r="H5" s="1" t="s">
        <v>37</v>
      </c>
      <c r="I5" s="1" t="s">
        <v>47</v>
      </c>
      <c r="J5" s="1" t="s">
        <v>39</v>
      </c>
      <c r="K5" s="1" t="s">
        <v>48</v>
      </c>
      <c r="L5" s="4">
        <v>43347.440416666701</v>
      </c>
      <c r="M5" s="2">
        <v>43347</v>
      </c>
      <c r="O5" s="1" t="s">
        <v>55</v>
      </c>
      <c r="P5" s="1" t="b">
        <v>1</v>
      </c>
      <c r="R5" s="1" t="s">
        <v>17</v>
      </c>
      <c r="X5" s="1" t="s">
        <v>42</v>
      </c>
      <c r="Y5" s="4">
        <v>43355.505493553203</v>
      </c>
      <c r="Z5" s="1" t="s">
        <v>43</v>
      </c>
      <c r="AA5" s="1" t="s">
        <v>44</v>
      </c>
      <c r="AI5" s="1">
        <f t="shared" si="0"/>
        <v>2018</v>
      </c>
      <c r="AJ5" s="1">
        <f t="shared" si="1"/>
        <v>9</v>
      </c>
      <c r="AK5" s="1" t="str">
        <f t="shared" si="2"/>
        <v>08</v>
      </c>
    </row>
    <row r="6" spans="1:37" ht="12.75" customHeight="1" x14ac:dyDescent="0.2">
      <c r="A6" s="1" t="s">
        <v>56</v>
      </c>
      <c r="B6" s="1" t="s">
        <v>46</v>
      </c>
      <c r="D6" s="1" t="s">
        <v>36</v>
      </c>
      <c r="E6" s="2">
        <v>43348</v>
      </c>
      <c r="G6" s="3">
        <v>165.28</v>
      </c>
      <c r="H6" s="1" t="s">
        <v>37</v>
      </c>
      <c r="I6" s="1" t="s">
        <v>47</v>
      </c>
      <c r="J6" s="1" t="s">
        <v>39</v>
      </c>
      <c r="K6" s="1" t="s">
        <v>48</v>
      </c>
      <c r="L6" s="4">
        <v>43348.440758414297</v>
      </c>
      <c r="M6" s="2">
        <v>43348</v>
      </c>
      <c r="O6" s="1" t="s">
        <v>57</v>
      </c>
      <c r="P6" s="1" t="b">
        <v>1</v>
      </c>
      <c r="R6" s="1" t="s">
        <v>17</v>
      </c>
      <c r="X6" s="1" t="s">
        <v>50</v>
      </c>
      <c r="Y6" s="4">
        <v>43350.495669942102</v>
      </c>
      <c r="Z6" s="1" t="s">
        <v>43</v>
      </c>
      <c r="AA6" s="1" t="s">
        <v>44</v>
      </c>
      <c r="AI6" s="1">
        <f t="shared" si="0"/>
        <v>2018</v>
      </c>
      <c r="AJ6" s="1">
        <f t="shared" si="1"/>
        <v>9</v>
      </c>
      <c r="AK6" s="1" t="str">
        <f t="shared" si="2"/>
        <v>08</v>
      </c>
    </row>
    <row r="7" spans="1:37" ht="12.75" customHeight="1" x14ac:dyDescent="0.2">
      <c r="A7" s="1" t="s">
        <v>58</v>
      </c>
      <c r="B7" s="1" t="s">
        <v>52</v>
      </c>
      <c r="D7" s="1" t="s">
        <v>36</v>
      </c>
      <c r="E7" s="2">
        <v>43349</v>
      </c>
      <c r="G7" s="3">
        <v>165.28</v>
      </c>
      <c r="H7" s="1" t="s">
        <v>37</v>
      </c>
      <c r="I7" s="1" t="s">
        <v>47</v>
      </c>
      <c r="J7" s="1" t="s">
        <v>39</v>
      </c>
      <c r="K7" s="1" t="s">
        <v>48</v>
      </c>
      <c r="L7" s="4">
        <v>43349.447620567102</v>
      </c>
      <c r="M7" s="2">
        <v>43349</v>
      </c>
      <c r="O7" s="1" t="s">
        <v>59</v>
      </c>
      <c r="P7" s="1" t="b">
        <v>1</v>
      </c>
      <c r="R7" s="1" t="s">
        <v>17</v>
      </c>
      <c r="X7" s="1" t="s">
        <v>42</v>
      </c>
      <c r="Y7" s="4">
        <v>43356.436826817102</v>
      </c>
      <c r="Z7" s="1" t="s">
        <v>43</v>
      </c>
      <c r="AA7" s="1" t="s">
        <v>44</v>
      </c>
      <c r="AI7" s="1">
        <f t="shared" si="0"/>
        <v>2018</v>
      </c>
      <c r="AJ7" s="1">
        <f t="shared" si="1"/>
        <v>9</v>
      </c>
      <c r="AK7" s="1" t="str">
        <f t="shared" si="2"/>
        <v>08</v>
      </c>
    </row>
    <row r="8" spans="1:37" ht="12.75" customHeight="1" x14ac:dyDescent="0.2">
      <c r="A8" s="1" t="s">
        <v>60</v>
      </c>
      <c r="B8" s="1" t="s">
        <v>52</v>
      </c>
      <c r="D8" s="1" t="s">
        <v>36</v>
      </c>
      <c r="E8" s="2">
        <v>43349</v>
      </c>
      <c r="G8" s="3">
        <v>247.92</v>
      </c>
      <c r="H8" s="1" t="s">
        <v>37</v>
      </c>
      <c r="I8" s="1" t="s">
        <v>47</v>
      </c>
      <c r="J8" s="1" t="s">
        <v>39</v>
      </c>
      <c r="K8" s="1" t="s">
        <v>48</v>
      </c>
      <c r="L8" s="4">
        <v>43349.448890277803</v>
      </c>
      <c r="M8" s="2">
        <v>43349</v>
      </c>
      <c r="O8" s="1" t="s">
        <v>61</v>
      </c>
      <c r="P8" s="1" t="b">
        <v>1</v>
      </c>
      <c r="R8" s="1" t="s">
        <v>17</v>
      </c>
      <c r="X8" s="1" t="s">
        <v>42</v>
      </c>
      <c r="Y8" s="4">
        <v>43356.439369178202</v>
      </c>
      <c r="Z8" s="1" t="s">
        <v>43</v>
      </c>
      <c r="AA8" s="1" t="s">
        <v>44</v>
      </c>
      <c r="AI8" s="1">
        <f t="shared" si="0"/>
        <v>2018</v>
      </c>
      <c r="AJ8" s="1">
        <f t="shared" si="1"/>
        <v>9</v>
      </c>
      <c r="AK8" s="1" t="str">
        <f t="shared" si="2"/>
        <v>08</v>
      </c>
    </row>
    <row r="9" spans="1:37" ht="12.75" customHeight="1" x14ac:dyDescent="0.2">
      <c r="A9" s="1" t="s">
        <v>62</v>
      </c>
      <c r="B9" s="1" t="s">
        <v>46</v>
      </c>
      <c r="D9" s="1" t="s">
        <v>36</v>
      </c>
      <c r="E9" s="2">
        <v>43350</v>
      </c>
      <c r="G9" s="3">
        <v>165.28</v>
      </c>
      <c r="H9" s="1" t="s">
        <v>37</v>
      </c>
      <c r="I9" s="1" t="s">
        <v>47</v>
      </c>
      <c r="J9" s="1" t="s">
        <v>39</v>
      </c>
      <c r="K9" s="1" t="s">
        <v>48</v>
      </c>
      <c r="L9" s="4">
        <v>43350.444380636603</v>
      </c>
      <c r="M9" s="2">
        <v>43350</v>
      </c>
      <c r="O9" s="1" t="s">
        <v>63</v>
      </c>
      <c r="P9" s="1" t="b">
        <v>1</v>
      </c>
      <c r="R9" s="1" t="s">
        <v>17</v>
      </c>
      <c r="X9" s="1" t="s">
        <v>50</v>
      </c>
      <c r="Y9" s="4">
        <v>43353.556200729203</v>
      </c>
      <c r="Z9" s="1" t="s">
        <v>43</v>
      </c>
      <c r="AA9" s="1" t="s">
        <v>44</v>
      </c>
      <c r="AI9" s="1">
        <f t="shared" si="0"/>
        <v>2018</v>
      </c>
      <c r="AJ9" s="1">
        <f t="shared" si="1"/>
        <v>9</v>
      </c>
      <c r="AK9" s="1" t="str">
        <f t="shared" si="2"/>
        <v>08</v>
      </c>
    </row>
    <row r="10" spans="1:37" ht="12.75" customHeight="1" x14ac:dyDescent="0.2">
      <c r="A10" s="1" t="s">
        <v>64</v>
      </c>
      <c r="B10" s="1" t="s">
        <v>46</v>
      </c>
      <c r="D10" s="1" t="s">
        <v>36</v>
      </c>
      <c r="E10" s="2">
        <v>43354</v>
      </c>
      <c r="G10" s="3">
        <v>82.64</v>
      </c>
      <c r="H10" s="1" t="s">
        <v>37</v>
      </c>
      <c r="I10" s="1" t="s">
        <v>47</v>
      </c>
      <c r="J10" s="1" t="s">
        <v>39</v>
      </c>
      <c r="K10" s="1" t="s">
        <v>65</v>
      </c>
      <c r="L10" s="4">
        <v>43354.4552778125</v>
      </c>
      <c r="M10" s="2">
        <v>43354</v>
      </c>
      <c r="O10" s="1" t="s">
        <v>66</v>
      </c>
      <c r="P10" s="1" t="b">
        <v>1</v>
      </c>
      <c r="R10" s="1" t="s">
        <v>17</v>
      </c>
      <c r="X10" s="1" t="s">
        <v>50</v>
      </c>
      <c r="Y10" s="4">
        <v>43355.562745289397</v>
      </c>
      <c r="Z10" s="1" t="s">
        <v>43</v>
      </c>
      <c r="AA10" s="1" t="s">
        <v>44</v>
      </c>
      <c r="AI10" s="1">
        <f t="shared" si="0"/>
        <v>2018</v>
      </c>
      <c r="AJ10" s="1">
        <f t="shared" si="1"/>
        <v>9</v>
      </c>
      <c r="AK10" s="1" t="str">
        <f t="shared" si="2"/>
        <v>08</v>
      </c>
    </row>
    <row r="11" spans="1:37" ht="12.75" customHeight="1" x14ac:dyDescent="0.2">
      <c r="A11" s="1" t="s">
        <v>67</v>
      </c>
      <c r="B11" s="1" t="s">
        <v>46</v>
      </c>
      <c r="D11" s="1" t="s">
        <v>36</v>
      </c>
      <c r="E11" s="2">
        <v>43356</v>
      </c>
      <c r="G11" s="3">
        <v>82.64</v>
      </c>
      <c r="H11" s="1" t="s">
        <v>37</v>
      </c>
      <c r="I11" s="1" t="s">
        <v>47</v>
      </c>
      <c r="J11" s="1" t="s">
        <v>39</v>
      </c>
      <c r="K11" s="1" t="s">
        <v>65</v>
      </c>
      <c r="L11" s="4">
        <v>43356.443810416698</v>
      </c>
      <c r="M11" s="2">
        <v>43356</v>
      </c>
      <c r="O11" s="1" t="s">
        <v>68</v>
      </c>
      <c r="P11" s="1" t="b">
        <v>1</v>
      </c>
      <c r="R11" s="1" t="s">
        <v>17</v>
      </c>
      <c r="X11" s="1" t="s">
        <v>50</v>
      </c>
      <c r="Y11" s="4">
        <v>43357.510118437502</v>
      </c>
      <c r="Z11" s="1" t="s">
        <v>43</v>
      </c>
      <c r="AA11" s="1" t="s">
        <v>44</v>
      </c>
      <c r="AI11" s="1">
        <f t="shared" si="0"/>
        <v>2018</v>
      </c>
      <c r="AJ11" s="1">
        <f t="shared" si="1"/>
        <v>9</v>
      </c>
      <c r="AK11" s="1" t="str">
        <f t="shared" si="2"/>
        <v>08</v>
      </c>
    </row>
    <row r="12" spans="1:37" ht="12.75" customHeight="1" x14ac:dyDescent="0.2">
      <c r="A12" s="1" t="s">
        <v>69</v>
      </c>
      <c r="B12" s="1" t="s">
        <v>46</v>
      </c>
      <c r="D12" s="1" t="s">
        <v>36</v>
      </c>
      <c r="E12" s="2">
        <v>43360</v>
      </c>
      <c r="G12" s="3">
        <v>82.64</v>
      </c>
      <c r="H12" s="1" t="s">
        <v>37</v>
      </c>
      <c r="I12" s="1" t="s">
        <v>47</v>
      </c>
      <c r="J12" s="1" t="s">
        <v>39</v>
      </c>
      <c r="K12" s="1" t="s">
        <v>65</v>
      </c>
      <c r="L12" s="4">
        <v>43360.451810069397</v>
      </c>
      <c r="M12" s="2">
        <v>43360</v>
      </c>
      <c r="O12" s="1" t="s">
        <v>70</v>
      </c>
      <c r="P12" s="1" t="b">
        <v>1</v>
      </c>
      <c r="R12" s="1" t="s">
        <v>17</v>
      </c>
      <c r="X12" s="1" t="s">
        <v>50</v>
      </c>
      <c r="Y12" s="4">
        <v>43362.431468865703</v>
      </c>
      <c r="Z12" s="1" t="s">
        <v>43</v>
      </c>
      <c r="AA12" s="1" t="s">
        <v>44</v>
      </c>
      <c r="AI12" s="1">
        <f t="shared" si="0"/>
        <v>2018</v>
      </c>
      <c r="AJ12" s="1">
        <f t="shared" si="1"/>
        <v>9</v>
      </c>
      <c r="AK12" s="1" t="str">
        <f t="shared" si="2"/>
        <v>08</v>
      </c>
    </row>
    <row r="13" spans="1:37" ht="12.75" customHeight="1" x14ac:dyDescent="0.2">
      <c r="A13" s="1" t="s">
        <v>71</v>
      </c>
      <c r="B13" s="1" t="s">
        <v>46</v>
      </c>
      <c r="D13" s="1" t="s">
        <v>36</v>
      </c>
      <c r="E13" s="2">
        <v>43360</v>
      </c>
      <c r="G13" s="3">
        <v>82.64</v>
      </c>
      <c r="H13" s="1" t="s">
        <v>37</v>
      </c>
      <c r="I13" s="1" t="s">
        <v>47</v>
      </c>
      <c r="J13" s="1" t="s">
        <v>39</v>
      </c>
      <c r="K13" s="1" t="s">
        <v>65</v>
      </c>
      <c r="L13" s="4">
        <v>43360.453036574101</v>
      </c>
      <c r="M13" s="2">
        <v>43360</v>
      </c>
      <c r="O13" s="1" t="s">
        <v>72</v>
      </c>
      <c r="P13" s="1" t="b">
        <v>1</v>
      </c>
      <c r="R13" s="1" t="s">
        <v>17</v>
      </c>
      <c r="X13" s="1" t="s">
        <v>50</v>
      </c>
      <c r="Y13" s="4">
        <v>43362.440136076402</v>
      </c>
      <c r="Z13" s="1" t="s">
        <v>43</v>
      </c>
      <c r="AA13" s="1" t="s">
        <v>44</v>
      </c>
      <c r="AI13" s="1">
        <f t="shared" si="0"/>
        <v>2018</v>
      </c>
      <c r="AJ13" s="1">
        <f t="shared" si="1"/>
        <v>9</v>
      </c>
      <c r="AK13" s="1" t="str">
        <f t="shared" si="2"/>
        <v>08</v>
      </c>
    </row>
    <row r="14" spans="1:37" ht="12.75" customHeight="1" x14ac:dyDescent="0.2">
      <c r="A14" s="1" t="s">
        <v>73</v>
      </c>
      <c r="B14" s="1" t="s">
        <v>46</v>
      </c>
      <c r="D14" s="1" t="s">
        <v>36</v>
      </c>
      <c r="E14" s="2">
        <v>43360</v>
      </c>
      <c r="G14" s="3">
        <v>330.56</v>
      </c>
      <c r="H14" s="1" t="s">
        <v>37</v>
      </c>
      <c r="I14" s="1" t="s">
        <v>47</v>
      </c>
      <c r="J14" s="1" t="s">
        <v>39</v>
      </c>
      <c r="K14" s="1" t="s">
        <v>65</v>
      </c>
      <c r="L14" s="4">
        <v>43360.454008449102</v>
      </c>
      <c r="M14" s="2">
        <v>43360</v>
      </c>
      <c r="O14" s="1" t="s">
        <v>74</v>
      </c>
      <c r="P14" s="1" t="b">
        <v>1</v>
      </c>
      <c r="R14" s="1" t="s">
        <v>17</v>
      </c>
      <c r="X14" s="1" t="s">
        <v>50</v>
      </c>
      <c r="Y14" s="4">
        <v>43362.492619479199</v>
      </c>
      <c r="Z14" s="1" t="s">
        <v>43</v>
      </c>
      <c r="AA14" s="1" t="s">
        <v>44</v>
      </c>
      <c r="AI14" s="1">
        <f t="shared" si="0"/>
        <v>2018</v>
      </c>
      <c r="AJ14" s="1">
        <f t="shared" si="1"/>
        <v>9</v>
      </c>
      <c r="AK14" s="1" t="str">
        <f t="shared" si="2"/>
        <v>08</v>
      </c>
    </row>
    <row r="15" spans="1:37" ht="12.75" customHeight="1" x14ac:dyDescent="0.2">
      <c r="A15" s="1" t="s">
        <v>75</v>
      </c>
      <c r="B15" s="1" t="s">
        <v>52</v>
      </c>
      <c r="D15" s="1" t="s">
        <v>36</v>
      </c>
      <c r="E15" s="2">
        <v>43361</v>
      </c>
      <c r="G15" s="3">
        <v>578.48</v>
      </c>
      <c r="H15" s="1" t="s">
        <v>37</v>
      </c>
      <c r="I15" s="1" t="s">
        <v>47</v>
      </c>
      <c r="J15" s="1" t="s">
        <v>39</v>
      </c>
      <c r="K15" s="1" t="s">
        <v>65</v>
      </c>
      <c r="L15" s="4">
        <v>43361.472365428199</v>
      </c>
      <c r="M15" s="2">
        <v>43361</v>
      </c>
      <c r="O15" s="1" t="s">
        <v>76</v>
      </c>
      <c r="P15" s="1" t="b">
        <v>1</v>
      </c>
      <c r="R15" s="1" t="s">
        <v>17</v>
      </c>
      <c r="X15" s="1" t="s">
        <v>42</v>
      </c>
      <c r="Y15" s="4">
        <v>43375.336715590303</v>
      </c>
      <c r="Z15" s="1" t="s">
        <v>43</v>
      </c>
      <c r="AA15" s="1" t="s">
        <v>44</v>
      </c>
      <c r="AI15" s="1">
        <f t="shared" si="0"/>
        <v>2018</v>
      </c>
      <c r="AJ15" s="1">
        <f t="shared" si="1"/>
        <v>9</v>
      </c>
      <c r="AK15" s="1" t="str">
        <f t="shared" si="2"/>
        <v>08</v>
      </c>
    </row>
    <row r="16" spans="1:37" ht="12.75" customHeight="1" x14ac:dyDescent="0.2">
      <c r="A16" s="1" t="s">
        <v>77</v>
      </c>
      <c r="B16" s="1" t="s">
        <v>46</v>
      </c>
      <c r="D16" s="1" t="s">
        <v>36</v>
      </c>
      <c r="E16" s="2">
        <v>43362</v>
      </c>
      <c r="G16" s="3">
        <v>165.28</v>
      </c>
      <c r="H16" s="1" t="s">
        <v>37</v>
      </c>
      <c r="I16" s="1" t="s">
        <v>47</v>
      </c>
      <c r="J16" s="1" t="s">
        <v>39</v>
      </c>
      <c r="K16" s="1" t="s">
        <v>65</v>
      </c>
      <c r="L16" s="4">
        <v>43362.441231099503</v>
      </c>
      <c r="M16" s="2">
        <v>43362</v>
      </c>
      <c r="O16" s="1" t="s">
        <v>78</v>
      </c>
      <c r="P16" s="1" t="b">
        <v>1</v>
      </c>
      <c r="R16" s="1" t="s">
        <v>17</v>
      </c>
      <c r="X16" s="1" t="s">
        <v>50</v>
      </c>
      <c r="Y16" s="4">
        <v>43364.532738043999</v>
      </c>
      <c r="Z16" s="1" t="s">
        <v>43</v>
      </c>
      <c r="AA16" s="1" t="s">
        <v>44</v>
      </c>
      <c r="AI16" s="1">
        <f t="shared" si="0"/>
        <v>2018</v>
      </c>
      <c r="AJ16" s="1">
        <f t="shared" si="1"/>
        <v>9</v>
      </c>
      <c r="AK16" s="1" t="str">
        <f t="shared" si="2"/>
        <v>08</v>
      </c>
    </row>
    <row r="17" spans="1:37" ht="12.75" customHeight="1" x14ac:dyDescent="0.2">
      <c r="A17" s="1" t="s">
        <v>79</v>
      </c>
      <c r="B17" s="1" t="s">
        <v>46</v>
      </c>
      <c r="D17" s="1" t="s">
        <v>36</v>
      </c>
      <c r="E17" s="2">
        <v>43362</v>
      </c>
      <c r="G17" s="3">
        <v>165.28</v>
      </c>
      <c r="H17" s="1" t="s">
        <v>37</v>
      </c>
      <c r="I17" s="1" t="s">
        <v>47</v>
      </c>
      <c r="J17" s="1" t="s">
        <v>39</v>
      </c>
      <c r="K17" s="1" t="s">
        <v>65</v>
      </c>
      <c r="L17" s="4">
        <v>43362.442912465303</v>
      </c>
      <c r="M17" s="2">
        <v>43362</v>
      </c>
      <c r="O17" s="1" t="s">
        <v>80</v>
      </c>
      <c r="P17" s="1" t="b">
        <v>1</v>
      </c>
      <c r="R17" s="1" t="s">
        <v>17</v>
      </c>
      <c r="X17" s="1" t="s">
        <v>50</v>
      </c>
      <c r="Y17" s="4">
        <v>43364.516101770801</v>
      </c>
      <c r="Z17" s="1" t="s">
        <v>43</v>
      </c>
      <c r="AA17" s="1" t="s">
        <v>44</v>
      </c>
      <c r="AI17" s="1">
        <f t="shared" si="0"/>
        <v>2018</v>
      </c>
      <c r="AJ17" s="1">
        <f t="shared" si="1"/>
        <v>9</v>
      </c>
      <c r="AK17" s="1" t="str">
        <f t="shared" si="2"/>
        <v>08</v>
      </c>
    </row>
    <row r="18" spans="1:37" ht="12.75" customHeight="1" x14ac:dyDescent="0.2">
      <c r="A18" s="1" t="s">
        <v>81</v>
      </c>
      <c r="B18" s="1" t="s">
        <v>52</v>
      </c>
      <c r="D18" s="1" t="s">
        <v>36</v>
      </c>
      <c r="E18" s="2">
        <v>43363</v>
      </c>
      <c r="G18" s="3">
        <v>82.64</v>
      </c>
      <c r="H18" s="1" t="s">
        <v>37</v>
      </c>
      <c r="I18" s="1" t="s">
        <v>47</v>
      </c>
      <c r="J18" s="1" t="s">
        <v>39</v>
      </c>
      <c r="K18" s="1" t="s">
        <v>65</v>
      </c>
      <c r="L18" s="4">
        <v>43363.449827743098</v>
      </c>
      <c r="M18" s="2">
        <v>43363</v>
      </c>
      <c r="O18" s="1" t="s">
        <v>82</v>
      </c>
      <c r="P18" s="1" t="b">
        <v>1</v>
      </c>
      <c r="R18" s="1" t="s">
        <v>17</v>
      </c>
      <c r="X18" s="1" t="s">
        <v>42</v>
      </c>
      <c r="Y18" s="4">
        <v>43374.575994988401</v>
      </c>
      <c r="Z18" s="1" t="s">
        <v>43</v>
      </c>
      <c r="AA18" s="1" t="s">
        <v>44</v>
      </c>
      <c r="AI18" s="1">
        <f t="shared" si="0"/>
        <v>2018</v>
      </c>
      <c r="AJ18" s="1">
        <f t="shared" si="1"/>
        <v>9</v>
      </c>
      <c r="AK18" s="1" t="str">
        <f t="shared" si="2"/>
        <v>08</v>
      </c>
    </row>
    <row r="19" spans="1:37" ht="12.75" customHeight="1" x14ac:dyDescent="0.2">
      <c r="A19" s="1" t="s">
        <v>83</v>
      </c>
      <c r="B19" s="1" t="s">
        <v>46</v>
      </c>
      <c r="D19" s="1" t="s">
        <v>36</v>
      </c>
      <c r="E19" s="2">
        <v>43364</v>
      </c>
      <c r="G19" s="3">
        <v>826.4</v>
      </c>
      <c r="H19" s="1" t="s">
        <v>37</v>
      </c>
      <c r="I19" s="1" t="s">
        <v>47</v>
      </c>
      <c r="J19" s="1" t="s">
        <v>39</v>
      </c>
      <c r="K19" s="1" t="s">
        <v>65</v>
      </c>
      <c r="L19" s="4">
        <v>43364.452674305598</v>
      </c>
      <c r="M19" s="2">
        <v>43364</v>
      </c>
      <c r="O19" s="1" t="s">
        <v>84</v>
      </c>
      <c r="P19" s="1" t="b">
        <v>1</v>
      </c>
      <c r="R19" s="1" t="s">
        <v>17</v>
      </c>
      <c r="X19" s="1" t="s">
        <v>50</v>
      </c>
      <c r="Y19" s="4">
        <v>43369.379228703699</v>
      </c>
      <c r="Z19" s="1" t="s">
        <v>43</v>
      </c>
      <c r="AA19" s="1" t="s">
        <v>44</v>
      </c>
      <c r="AI19" s="1">
        <f t="shared" si="0"/>
        <v>2018</v>
      </c>
      <c r="AJ19" s="1">
        <f t="shared" si="1"/>
        <v>9</v>
      </c>
      <c r="AK19" s="1" t="str">
        <f t="shared" si="2"/>
        <v>08</v>
      </c>
    </row>
    <row r="20" spans="1:37" ht="12.75" customHeight="1" x14ac:dyDescent="0.2">
      <c r="A20" s="1" t="s">
        <v>85</v>
      </c>
      <c r="B20" s="1" t="s">
        <v>46</v>
      </c>
      <c r="D20" s="1" t="s">
        <v>36</v>
      </c>
      <c r="E20" s="2">
        <v>43364</v>
      </c>
      <c r="G20" s="3">
        <v>330.56</v>
      </c>
      <c r="H20" s="1" t="s">
        <v>37</v>
      </c>
      <c r="I20" s="1" t="s">
        <v>47</v>
      </c>
      <c r="J20" s="1" t="s">
        <v>39</v>
      </c>
      <c r="K20" s="1" t="s">
        <v>65</v>
      </c>
      <c r="L20" s="4">
        <v>43364.453545983801</v>
      </c>
      <c r="M20" s="2">
        <v>43364</v>
      </c>
      <c r="O20" s="1" t="s">
        <v>86</v>
      </c>
      <c r="P20" s="1" t="b">
        <v>1</v>
      </c>
      <c r="R20" s="1" t="s">
        <v>17</v>
      </c>
      <c r="X20" s="1" t="s">
        <v>50</v>
      </c>
      <c r="Y20" s="4">
        <v>43369.386114849498</v>
      </c>
      <c r="Z20" s="1" t="s">
        <v>43</v>
      </c>
      <c r="AA20" s="1" t="s">
        <v>44</v>
      </c>
      <c r="AI20" s="1">
        <f t="shared" si="0"/>
        <v>2018</v>
      </c>
      <c r="AJ20" s="1">
        <f t="shared" si="1"/>
        <v>9</v>
      </c>
      <c r="AK20" s="1" t="str">
        <f t="shared" si="2"/>
        <v>08</v>
      </c>
    </row>
    <row r="21" spans="1:37" ht="12.75" customHeight="1" x14ac:dyDescent="0.2">
      <c r="A21" s="1" t="s">
        <v>87</v>
      </c>
      <c r="B21" s="1" t="s">
        <v>52</v>
      </c>
      <c r="D21" s="1" t="s">
        <v>36</v>
      </c>
      <c r="E21" s="2">
        <v>43367</v>
      </c>
      <c r="G21" s="3">
        <v>330.56</v>
      </c>
      <c r="H21" s="1" t="s">
        <v>37</v>
      </c>
      <c r="I21" s="1" t="s">
        <v>47</v>
      </c>
      <c r="J21" s="1" t="s">
        <v>39</v>
      </c>
      <c r="K21" s="1" t="s">
        <v>65</v>
      </c>
      <c r="L21" s="4">
        <v>43367.4651948264</v>
      </c>
      <c r="M21" s="2">
        <v>43367</v>
      </c>
      <c r="O21" s="1" t="s">
        <v>88</v>
      </c>
      <c r="P21" s="1" t="b">
        <v>1</v>
      </c>
      <c r="R21" s="1" t="s">
        <v>17</v>
      </c>
      <c r="X21" s="1" t="s">
        <v>42</v>
      </c>
      <c r="Y21" s="4">
        <v>43370.558167974501</v>
      </c>
      <c r="Z21" s="1" t="s">
        <v>43</v>
      </c>
      <c r="AA21" s="1" t="s">
        <v>44</v>
      </c>
      <c r="AI21" s="1">
        <f t="shared" si="0"/>
        <v>2018</v>
      </c>
      <c r="AJ21" s="1">
        <f t="shared" si="1"/>
        <v>9</v>
      </c>
      <c r="AK21" s="1" t="str">
        <f t="shared" si="2"/>
        <v>08</v>
      </c>
    </row>
    <row r="22" spans="1:37" ht="12.75" customHeight="1" x14ac:dyDescent="0.2">
      <c r="A22" s="1" t="s">
        <v>89</v>
      </c>
      <c r="B22" s="1" t="s">
        <v>46</v>
      </c>
      <c r="D22" s="1" t="s">
        <v>36</v>
      </c>
      <c r="E22" s="2">
        <v>43368</v>
      </c>
      <c r="G22" s="3">
        <v>247.92</v>
      </c>
      <c r="H22" s="1" t="s">
        <v>37</v>
      </c>
      <c r="I22" s="1" t="s">
        <v>47</v>
      </c>
      <c r="J22" s="1" t="s">
        <v>39</v>
      </c>
      <c r="K22" s="1" t="s">
        <v>48</v>
      </c>
      <c r="L22" s="4">
        <v>43368.440711423602</v>
      </c>
      <c r="M22" s="2">
        <v>43368</v>
      </c>
      <c r="O22" s="1" t="s">
        <v>90</v>
      </c>
      <c r="P22" s="1" t="b">
        <v>1</v>
      </c>
      <c r="R22" s="1" t="s">
        <v>17</v>
      </c>
      <c r="X22" s="1" t="s">
        <v>50</v>
      </c>
      <c r="Y22" s="4">
        <v>43370.451265312498</v>
      </c>
      <c r="Z22" s="1" t="s">
        <v>43</v>
      </c>
      <c r="AA22" s="1" t="s">
        <v>44</v>
      </c>
      <c r="AI22" s="1">
        <f t="shared" si="0"/>
        <v>2018</v>
      </c>
      <c r="AJ22" s="1">
        <f t="shared" si="1"/>
        <v>9</v>
      </c>
      <c r="AK22" s="1" t="str">
        <f t="shared" si="2"/>
        <v>08</v>
      </c>
    </row>
    <row r="23" spans="1:37" ht="12.75" customHeight="1" x14ac:dyDescent="0.2">
      <c r="A23" s="1" t="s">
        <v>91</v>
      </c>
      <c r="B23" s="1" t="s">
        <v>46</v>
      </c>
      <c r="D23" s="1" t="s">
        <v>36</v>
      </c>
      <c r="E23" s="2">
        <v>43368</v>
      </c>
      <c r="G23" s="3">
        <v>82.64</v>
      </c>
      <c r="H23" s="1" t="s">
        <v>37</v>
      </c>
      <c r="I23" s="1" t="s">
        <v>47</v>
      </c>
      <c r="J23" s="1" t="s">
        <v>39</v>
      </c>
      <c r="K23" s="1" t="s">
        <v>48</v>
      </c>
      <c r="L23" s="4">
        <v>43368.442046794</v>
      </c>
      <c r="M23" s="2">
        <v>43368</v>
      </c>
      <c r="O23" s="1" t="s">
        <v>92</v>
      </c>
      <c r="P23" s="1" t="b">
        <v>1</v>
      </c>
      <c r="R23" s="1" t="s">
        <v>17</v>
      </c>
      <c r="X23" s="1" t="s">
        <v>50</v>
      </c>
      <c r="Y23" s="4">
        <v>43370.427845949103</v>
      </c>
      <c r="Z23" s="1" t="s">
        <v>43</v>
      </c>
      <c r="AA23" s="1" t="s">
        <v>44</v>
      </c>
      <c r="AI23" s="1">
        <f t="shared" si="0"/>
        <v>2018</v>
      </c>
      <c r="AJ23" s="1">
        <f t="shared" si="1"/>
        <v>9</v>
      </c>
      <c r="AK23" s="1" t="str">
        <f t="shared" si="2"/>
        <v>08</v>
      </c>
    </row>
    <row r="24" spans="1:37" ht="12.75" customHeight="1" x14ac:dyDescent="0.2">
      <c r="A24" s="1" t="s">
        <v>93</v>
      </c>
      <c r="B24" s="1" t="s">
        <v>52</v>
      </c>
      <c r="D24" s="1" t="s">
        <v>36</v>
      </c>
      <c r="E24" s="2">
        <v>43369</v>
      </c>
      <c r="G24" s="3">
        <v>82.64</v>
      </c>
      <c r="H24" s="1" t="s">
        <v>37</v>
      </c>
      <c r="I24" s="1" t="s">
        <v>47</v>
      </c>
      <c r="J24" s="1" t="s">
        <v>39</v>
      </c>
      <c r="K24" s="1" t="s">
        <v>48</v>
      </c>
      <c r="L24" s="4">
        <v>43369.440818599498</v>
      </c>
      <c r="M24" s="2">
        <v>43369</v>
      </c>
      <c r="O24" s="1" t="s">
        <v>94</v>
      </c>
      <c r="P24" s="1" t="b">
        <v>1</v>
      </c>
      <c r="R24" s="1" t="s">
        <v>17</v>
      </c>
      <c r="X24" s="1" t="s">
        <v>42</v>
      </c>
      <c r="Y24" s="4">
        <v>43370.530673298599</v>
      </c>
      <c r="Z24" s="1" t="s">
        <v>43</v>
      </c>
      <c r="AA24" s="1" t="s">
        <v>44</v>
      </c>
      <c r="AI24" s="1">
        <f t="shared" si="0"/>
        <v>2018</v>
      </c>
      <c r="AJ24" s="1">
        <f t="shared" si="1"/>
        <v>9</v>
      </c>
      <c r="AK24" s="1" t="str">
        <f t="shared" si="2"/>
        <v>08</v>
      </c>
    </row>
    <row r="25" spans="1:37" ht="12.75" customHeight="1" x14ac:dyDescent="0.2">
      <c r="A25" s="1" t="s">
        <v>95</v>
      </c>
      <c r="B25" s="1" t="s">
        <v>46</v>
      </c>
      <c r="D25" s="1" t="s">
        <v>36</v>
      </c>
      <c r="E25" s="2">
        <v>43370</v>
      </c>
      <c r="G25" s="3">
        <v>743.76</v>
      </c>
      <c r="H25" s="1" t="s">
        <v>37</v>
      </c>
      <c r="I25" s="1" t="s">
        <v>47</v>
      </c>
      <c r="J25" s="1" t="s">
        <v>39</v>
      </c>
      <c r="K25" s="1" t="s">
        <v>48</v>
      </c>
      <c r="L25" s="4">
        <v>43370.447579594897</v>
      </c>
      <c r="M25" s="2">
        <v>43370</v>
      </c>
      <c r="O25" s="1" t="s">
        <v>96</v>
      </c>
      <c r="P25" s="1" t="b">
        <v>1</v>
      </c>
      <c r="R25" s="1" t="s">
        <v>17</v>
      </c>
      <c r="X25" s="1" t="s">
        <v>50</v>
      </c>
      <c r="Y25" s="4">
        <v>43375.2995778935</v>
      </c>
      <c r="Z25" s="1" t="s">
        <v>43</v>
      </c>
      <c r="AA25" s="1" t="s">
        <v>44</v>
      </c>
      <c r="AI25" s="1">
        <f t="shared" si="0"/>
        <v>2018</v>
      </c>
      <c r="AJ25" s="1">
        <f t="shared" si="1"/>
        <v>9</v>
      </c>
      <c r="AK25" s="1" t="str">
        <f t="shared" si="2"/>
        <v>08</v>
      </c>
    </row>
    <row r="26" spans="1:37" ht="12.75" customHeight="1" x14ac:dyDescent="0.2">
      <c r="A26" s="1" t="s">
        <v>97</v>
      </c>
      <c r="B26" s="1" t="s">
        <v>98</v>
      </c>
      <c r="D26" s="1" t="s">
        <v>36</v>
      </c>
      <c r="E26" s="2">
        <v>43370</v>
      </c>
      <c r="G26" s="3">
        <v>528.9</v>
      </c>
      <c r="H26" s="1" t="s">
        <v>99</v>
      </c>
      <c r="I26" s="1" t="s">
        <v>47</v>
      </c>
      <c r="J26" s="1" t="s">
        <v>39</v>
      </c>
      <c r="K26" s="1" t="s">
        <v>100</v>
      </c>
      <c r="L26" s="4">
        <v>43370.4645143171</v>
      </c>
      <c r="M26" s="2">
        <v>43370</v>
      </c>
      <c r="O26" s="1" t="s">
        <v>101</v>
      </c>
      <c r="P26" s="1" t="b">
        <v>1</v>
      </c>
      <c r="R26" s="1" t="s">
        <v>17</v>
      </c>
      <c r="X26" s="1" t="s">
        <v>50</v>
      </c>
      <c r="Y26" s="4">
        <v>43375.338177199097</v>
      </c>
      <c r="Z26" s="1" t="s">
        <v>43</v>
      </c>
      <c r="AA26" s="1" t="s">
        <v>102</v>
      </c>
      <c r="AI26" s="1">
        <f t="shared" si="0"/>
        <v>2018</v>
      </c>
      <c r="AJ26" s="1">
        <f t="shared" si="1"/>
        <v>9</v>
      </c>
      <c r="AK26" s="1" t="str">
        <f t="shared" si="2"/>
        <v>34</v>
      </c>
    </row>
    <row r="27" spans="1:37" ht="12.75" customHeight="1" x14ac:dyDescent="0.2">
      <c r="A27" s="1" t="s">
        <v>103</v>
      </c>
      <c r="B27" s="1" t="s">
        <v>104</v>
      </c>
      <c r="D27" s="1" t="s">
        <v>36</v>
      </c>
      <c r="E27" s="2">
        <v>43370</v>
      </c>
      <c r="G27" s="3">
        <v>26.44</v>
      </c>
      <c r="H27" s="1" t="s">
        <v>105</v>
      </c>
      <c r="I27" s="1" t="s">
        <v>47</v>
      </c>
      <c r="J27" s="1" t="s">
        <v>39</v>
      </c>
      <c r="K27" s="1" t="s">
        <v>106</v>
      </c>
      <c r="L27" s="4">
        <v>43370.576386840301</v>
      </c>
      <c r="M27" s="2">
        <v>43370</v>
      </c>
      <c r="O27" s="1" t="s">
        <v>107</v>
      </c>
      <c r="P27" s="1" t="b">
        <v>1</v>
      </c>
      <c r="R27" s="1" t="s">
        <v>17</v>
      </c>
      <c r="X27" s="1" t="s">
        <v>50</v>
      </c>
      <c r="Y27" s="4">
        <v>43375.398151701404</v>
      </c>
      <c r="Z27" s="1" t="s">
        <v>43</v>
      </c>
      <c r="AA27" s="1" t="s">
        <v>108</v>
      </c>
      <c r="AI27" s="1">
        <f t="shared" si="0"/>
        <v>2018</v>
      </c>
      <c r="AJ27" s="1">
        <f t="shared" si="1"/>
        <v>9</v>
      </c>
      <c r="AK27" s="1" t="str">
        <f t="shared" si="2"/>
        <v>25</v>
      </c>
    </row>
    <row r="28" spans="1:37" ht="12.75" customHeight="1" x14ac:dyDescent="0.2">
      <c r="A28" s="1" t="s">
        <v>109</v>
      </c>
      <c r="B28" s="1" t="s">
        <v>46</v>
      </c>
      <c r="D28" s="1" t="s">
        <v>36</v>
      </c>
      <c r="E28" s="2">
        <v>43374</v>
      </c>
      <c r="G28" s="3">
        <v>330.56</v>
      </c>
      <c r="H28" s="1" t="s">
        <v>37</v>
      </c>
      <c r="I28" s="1" t="s">
        <v>47</v>
      </c>
      <c r="J28" s="1" t="s">
        <v>39</v>
      </c>
      <c r="K28" s="1" t="s">
        <v>48</v>
      </c>
      <c r="L28" s="4">
        <v>43374.465141284702</v>
      </c>
      <c r="M28" s="2">
        <v>43374</v>
      </c>
      <c r="O28" s="1" t="s">
        <v>110</v>
      </c>
      <c r="P28" s="1" t="b">
        <v>1</v>
      </c>
      <c r="R28" s="1" t="s">
        <v>17</v>
      </c>
      <c r="X28" s="1" t="s">
        <v>50</v>
      </c>
      <c r="Y28" s="4">
        <v>43376.593871956</v>
      </c>
      <c r="Z28" s="1" t="s">
        <v>43</v>
      </c>
      <c r="AA28" s="1" t="s">
        <v>44</v>
      </c>
      <c r="AI28" s="1">
        <f t="shared" si="0"/>
        <v>2018</v>
      </c>
      <c r="AJ28" s="1">
        <f t="shared" si="1"/>
        <v>10</v>
      </c>
      <c r="AK28" s="1" t="str">
        <f t="shared" si="2"/>
        <v>08</v>
      </c>
    </row>
    <row r="29" spans="1:37" ht="12.75" customHeight="1" x14ac:dyDescent="0.2">
      <c r="A29" s="1" t="s">
        <v>111</v>
      </c>
      <c r="B29" s="1" t="s">
        <v>46</v>
      </c>
      <c r="D29" s="1" t="s">
        <v>36</v>
      </c>
      <c r="E29" s="2">
        <v>43374</v>
      </c>
      <c r="G29" s="3">
        <v>165.28</v>
      </c>
      <c r="H29" s="1" t="s">
        <v>37</v>
      </c>
      <c r="I29" s="1" t="s">
        <v>47</v>
      </c>
      <c r="J29" s="1" t="s">
        <v>39</v>
      </c>
      <c r="K29" s="1" t="s">
        <v>48</v>
      </c>
      <c r="L29" s="4">
        <v>43374.465925266202</v>
      </c>
      <c r="M29" s="2">
        <v>43374</v>
      </c>
      <c r="O29" s="1" t="s">
        <v>112</v>
      </c>
      <c r="P29" s="1" t="b">
        <v>1</v>
      </c>
      <c r="R29" s="1" t="s">
        <v>17</v>
      </c>
      <c r="X29" s="1" t="s">
        <v>50</v>
      </c>
      <c r="Y29" s="4">
        <v>43376.601775775503</v>
      </c>
      <c r="Z29" s="1" t="s">
        <v>43</v>
      </c>
      <c r="AA29" s="1" t="s">
        <v>44</v>
      </c>
      <c r="AI29" s="1">
        <f t="shared" si="0"/>
        <v>2018</v>
      </c>
      <c r="AJ29" s="1">
        <f t="shared" si="1"/>
        <v>10</v>
      </c>
      <c r="AK29" s="1" t="str">
        <f t="shared" si="2"/>
        <v>08</v>
      </c>
    </row>
    <row r="30" spans="1:37" ht="12.75" customHeight="1" x14ac:dyDescent="0.2">
      <c r="A30" s="1" t="s">
        <v>113</v>
      </c>
      <c r="B30" s="1" t="s">
        <v>52</v>
      </c>
      <c r="D30" s="1" t="s">
        <v>36</v>
      </c>
      <c r="E30" s="2">
        <v>43375</v>
      </c>
      <c r="G30" s="3">
        <v>82.64</v>
      </c>
      <c r="H30" s="1" t="s">
        <v>37</v>
      </c>
      <c r="I30" s="1" t="s">
        <v>47</v>
      </c>
      <c r="J30" s="1" t="s">
        <v>39</v>
      </c>
      <c r="K30" s="1" t="s">
        <v>48</v>
      </c>
      <c r="L30" s="4">
        <v>43375.441195914398</v>
      </c>
      <c r="M30" s="2">
        <v>43375</v>
      </c>
      <c r="O30" s="1" t="s">
        <v>114</v>
      </c>
      <c r="P30" s="1" t="b">
        <v>1</v>
      </c>
      <c r="R30" s="1" t="s">
        <v>17</v>
      </c>
      <c r="X30" s="1" t="s">
        <v>42</v>
      </c>
      <c r="Y30" s="4">
        <v>43381.415139201403</v>
      </c>
      <c r="Z30" s="1" t="s">
        <v>43</v>
      </c>
      <c r="AA30" s="1" t="s">
        <v>44</v>
      </c>
      <c r="AI30" s="1">
        <f t="shared" si="0"/>
        <v>2018</v>
      </c>
      <c r="AJ30" s="1">
        <f t="shared" si="1"/>
        <v>10</v>
      </c>
      <c r="AK30" s="1" t="str">
        <f t="shared" si="2"/>
        <v>08</v>
      </c>
    </row>
    <row r="31" spans="1:37" ht="12.75" customHeight="1" x14ac:dyDescent="0.2">
      <c r="A31" s="1" t="s">
        <v>115</v>
      </c>
      <c r="B31" s="1" t="s">
        <v>52</v>
      </c>
      <c r="D31" s="1" t="s">
        <v>36</v>
      </c>
      <c r="E31" s="2">
        <v>43375</v>
      </c>
      <c r="G31" s="3">
        <v>165.28</v>
      </c>
      <c r="H31" s="1" t="s">
        <v>37</v>
      </c>
      <c r="I31" s="1" t="s">
        <v>47</v>
      </c>
      <c r="J31" s="1" t="s">
        <v>39</v>
      </c>
      <c r="K31" s="1" t="s">
        <v>48</v>
      </c>
      <c r="L31" s="4">
        <v>43375.442955590297</v>
      </c>
      <c r="M31" s="2">
        <v>43375</v>
      </c>
      <c r="O31" s="1" t="s">
        <v>116</v>
      </c>
      <c r="P31" s="1" t="b">
        <v>1</v>
      </c>
      <c r="R31" s="1" t="s">
        <v>17</v>
      </c>
      <c r="X31" s="1" t="s">
        <v>42</v>
      </c>
      <c r="Y31" s="4">
        <v>43381.425166898101</v>
      </c>
      <c r="Z31" s="1" t="s">
        <v>43</v>
      </c>
      <c r="AA31" s="1" t="s">
        <v>44</v>
      </c>
      <c r="AI31" s="1">
        <f t="shared" si="0"/>
        <v>2018</v>
      </c>
      <c r="AJ31" s="1">
        <f t="shared" si="1"/>
        <v>10</v>
      </c>
      <c r="AK31" s="1" t="str">
        <f t="shared" si="2"/>
        <v>08</v>
      </c>
    </row>
    <row r="32" spans="1:37" ht="12.75" customHeight="1" x14ac:dyDescent="0.2">
      <c r="A32" s="1" t="s">
        <v>117</v>
      </c>
      <c r="B32" s="1" t="s">
        <v>52</v>
      </c>
      <c r="D32" s="1" t="s">
        <v>36</v>
      </c>
      <c r="E32" s="2">
        <v>43377</v>
      </c>
      <c r="G32" s="3">
        <v>165.28</v>
      </c>
      <c r="H32" s="1" t="s">
        <v>37</v>
      </c>
      <c r="I32" s="1" t="s">
        <v>47</v>
      </c>
      <c r="J32" s="1" t="s">
        <v>39</v>
      </c>
      <c r="K32" s="1" t="s">
        <v>48</v>
      </c>
      <c r="L32" s="4">
        <v>43377.435715046297</v>
      </c>
      <c r="M32" s="2">
        <v>43377</v>
      </c>
      <c r="O32" s="1" t="s">
        <v>118</v>
      </c>
      <c r="P32" s="1" t="b">
        <v>1</v>
      </c>
      <c r="R32" s="1" t="s">
        <v>17</v>
      </c>
      <c r="X32" s="1" t="s">
        <v>42</v>
      </c>
      <c r="Y32" s="4">
        <v>43389.530535729202</v>
      </c>
      <c r="Z32" s="1" t="s">
        <v>43</v>
      </c>
      <c r="AA32" s="1" t="s">
        <v>44</v>
      </c>
      <c r="AI32" s="1">
        <f t="shared" si="0"/>
        <v>2018</v>
      </c>
      <c r="AJ32" s="1">
        <f t="shared" si="1"/>
        <v>10</v>
      </c>
      <c r="AK32" s="1" t="str">
        <f t="shared" si="2"/>
        <v>08</v>
      </c>
    </row>
    <row r="33" spans="1:37" ht="12.75" customHeight="1" x14ac:dyDescent="0.2">
      <c r="A33" s="1" t="s">
        <v>119</v>
      </c>
      <c r="B33" s="1" t="s">
        <v>52</v>
      </c>
      <c r="D33" s="1" t="s">
        <v>36</v>
      </c>
      <c r="E33" s="2">
        <v>43377</v>
      </c>
      <c r="G33" s="3">
        <v>82.64</v>
      </c>
      <c r="H33" s="1" t="s">
        <v>37</v>
      </c>
      <c r="I33" s="1" t="s">
        <v>47</v>
      </c>
      <c r="J33" s="1" t="s">
        <v>39</v>
      </c>
      <c r="K33" s="1" t="s">
        <v>48</v>
      </c>
      <c r="L33" s="4">
        <v>43377.4368070255</v>
      </c>
      <c r="M33" s="2">
        <v>43377</v>
      </c>
      <c r="O33" s="1" t="s">
        <v>120</v>
      </c>
      <c r="P33" s="1" t="b">
        <v>1</v>
      </c>
      <c r="R33" s="1" t="s">
        <v>17</v>
      </c>
      <c r="X33" s="1" t="s">
        <v>42</v>
      </c>
      <c r="Y33" s="4">
        <v>43389.513476701402</v>
      </c>
      <c r="Z33" s="1" t="s">
        <v>43</v>
      </c>
      <c r="AA33" s="1" t="s">
        <v>44</v>
      </c>
      <c r="AI33" s="1">
        <f t="shared" si="0"/>
        <v>2018</v>
      </c>
      <c r="AJ33" s="1">
        <f t="shared" si="1"/>
        <v>10</v>
      </c>
      <c r="AK33" s="1" t="str">
        <f t="shared" si="2"/>
        <v>08</v>
      </c>
    </row>
    <row r="34" spans="1:37" ht="12.75" customHeight="1" x14ac:dyDescent="0.2">
      <c r="A34" s="1" t="s">
        <v>121</v>
      </c>
      <c r="B34" s="1" t="s">
        <v>46</v>
      </c>
      <c r="D34" s="1" t="s">
        <v>36</v>
      </c>
      <c r="E34" s="2">
        <v>43378</v>
      </c>
      <c r="G34" s="3">
        <v>82.64</v>
      </c>
      <c r="H34" s="1" t="s">
        <v>37</v>
      </c>
      <c r="I34" s="1" t="s">
        <v>47</v>
      </c>
      <c r="J34" s="1" t="s">
        <v>39</v>
      </c>
      <c r="K34" s="1" t="s">
        <v>48</v>
      </c>
      <c r="L34" s="4">
        <v>43378.443852465301</v>
      </c>
      <c r="M34" s="2">
        <v>43378</v>
      </c>
      <c r="O34" s="1" t="s">
        <v>122</v>
      </c>
      <c r="P34" s="1" t="b">
        <v>1</v>
      </c>
      <c r="R34" s="1" t="s">
        <v>17</v>
      </c>
      <c r="X34" s="1" t="s">
        <v>50</v>
      </c>
      <c r="Y34" s="4">
        <v>43381.534179710601</v>
      </c>
      <c r="Z34" s="1" t="s">
        <v>43</v>
      </c>
      <c r="AA34" s="1" t="s">
        <v>44</v>
      </c>
      <c r="AI34" s="1">
        <f t="shared" si="0"/>
        <v>2018</v>
      </c>
      <c r="AJ34" s="1">
        <f t="shared" si="1"/>
        <v>10</v>
      </c>
      <c r="AK34" s="1" t="str">
        <f t="shared" si="2"/>
        <v>08</v>
      </c>
    </row>
    <row r="35" spans="1:37" ht="12.75" customHeight="1" x14ac:dyDescent="0.2">
      <c r="A35" s="1" t="s">
        <v>123</v>
      </c>
      <c r="B35" s="1" t="s">
        <v>52</v>
      </c>
      <c r="D35" s="1" t="s">
        <v>36</v>
      </c>
      <c r="E35" s="2">
        <v>43381</v>
      </c>
      <c r="G35" s="3">
        <v>495.84</v>
      </c>
      <c r="H35" s="1" t="s">
        <v>37</v>
      </c>
      <c r="I35" s="1" t="s">
        <v>47</v>
      </c>
      <c r="J35" s="1" t="s">
        <v>39</v>
      </c>
      <c r="K35" s="1" t="s">
        <v>48</v>
      </c>
      <c r="L35" s="4">
        <v>43381.441476307897</v>
      </c>
      <c r="M35" s="2">
        <v>43381</v>
      </c>
      <c r="O35" s="1" t="s">
        <v>124</v>
      </c>
      <c r="P35" s="1" t="b">
        <v>1</v>
      </c>
      <c r="R35" s="1" t="s">
        <v>17</v>
      </c>
      <c r="X35" s="1" t="s">
        <v>42</v>
      </c>
      <c r="Y35" s="4">
        <v>43390.408553240697</v>
      </c>
      <c r="Z35" s="1" t="s">
        <v>43</v>
      </c>
      <c r="AA35" s="1" t="s">
        <v>44</v>
      </c>
      <c r="AI35" s="1">
        <f t="shared" si="0"/>
        <v>2018</v>
      </c>
      <c r="AJ35" s="1">
        <f t="shared" si="1"/>
        <v>10</v>
      </c>
      <c r="AK35" s="1" t="str">
        <f t="shared" si="2"/>
        <v>08</v>
      </c>
    </row>
    <row r="36" spans="1:37" ht="12.75" customHeight="1" x14ac:dyDescent="0.2">
      <c r="A36" s="1" t="s">
        <v>125</v>
      </c>
      <c r="B36" s="1" t="s">
        <v>52</v>
      </c>
      <c r="D36" s="1" t="s">
        <v>36</v>
      </c>
      <c r="E36" s="2">
        <v>43381</v>
      </c>
      <c r="G36" s="3">
        <v>82.64</v>
      </c>
      <c r="H36" s="1" t="s">
        <v>37</v>
      </c>
      <c r="I36" s="1" t="s">
        <v>47</v>
      </c>
      <c r="J36" s="1" t="s">
        <v>39</v>
      </c>
      <c r="K36" s="1" t="s">
        <v>48</v>
      </c>
      <c r="L36" s="4">
        <v>43381.4424027778</v>
      </c>
      <c r="M36" s="2">
        <v>43381</v>
      </c>
      <c r="O36" s="1" t="s">
        <v>126</v>
      </c>
      <c r="P36" s="1" t="b">
        <v>1</v>
      </c>
      <c r="R36" s="1" t="s">
        <v>17</v>
      </c>
      <c r="X36" s="1" t="s">
        <v>42</v>
      </c>
      <c r="Y36" s="4">
        <v>43390.390783796298</v>
      </c>
      <c r="Z36" s="1" t="s">
        <v>43</v>
      </c>
      <c r="AA36" s="1" t="s">
        <v>44</v>
      </c>
      <c r="AI36" s="1">
        <f t="shared" si="0"/>
        <v>2018</v>
      </c>
      <c r="AJ36" s="1">
        <f t="shared" si="1"/>
        <v>10</v>
      </c>
      <c r="AK36" s="1" t="str">
        <f t="shared" si="2"/>
        <v>08</v>
      </c>
    </row>
    <row r="37" spans="1:37" ht="12.75" customHeight="1" x14ac:dyDescent="0.2">
      <c r="A37" s="1" t="s">
        <v>127</v>
      </c>
      <c r="B37" s="1" t="s">
        <v>46</v>
      </c>
      <c r="D37" s="1" t="s">
        <v>36</v>
      </c>
      <c r="E37" s="2">
        <v>43382</v>
      </c>
      <c r="G37" s="3">
        <v>82.64</v>
      </c>
      <c r="H37" s="1" t="s">
        <v>37</v>
      </c>
      <c r="I37" s="1" t="s">
        <v>47</v>
      </c>
      <c r="J37" s="1" t="s">
        <v>39</v>
      </c>
      <c r="K37" s="1" t="s">
        <v>48</v>
      </c>
      <c r="L37" s="4">
        <v>43382.457716053199</v>
      </c>
      <c r="M37" s="2">
        <v>43382</v>
      </c>
      <c r="O37" s="1" t="s">
        <v>128</v>
      </c>
      <c r="P37" s="1" t="b">
        <v>1</v>
      </c>
      <c r="R37" s="1" t="s">
        <v>17</v>
      </c>
      <c r="X37" s="1" t="s">
        <v>50</v>
      </c>
      <c r="Y37" s="4">
        <v>43384.343726006999</v>
      </c>
      <c r="Z37" s="1" t="s">
        <v>43</v>
      </c>
      <c r="AA37" s="1" t="s">
        <v>44</v>
      </c>
      <c r="AI37" s="1">
        <f t="shared" si="0"/>
        <v>2018</v>
      </c>
      <c r="AJ37" s="1">
        <f t="shared" si="1"/>
        <v>10</v>
      </c>
      <c r="AK37" s="1" t="str">
        <f t="shared" si="2"/>
        <v>08</v>
      </c>
    </row>
    <row r="38" spans="1:37" ht="12.75" customHeight="1" x14ac:dyDescent="0.2">
      <c r="A38" s="1" t="s">
        <v>129</v>
      </c>
      <c r="B38" s="1" t="s">
        <v>46</v>
      </c>
      <c r="D38" s="1" t="s">
        <v>36</v>
      </c>
      <c r="E38" s="2">
        <v>43382</v>
      </c>
      <c r="G38" s="3">
        <v>82.64</v>
      </c>
      <c r="H38" s="1" t="s">
        <v>37</v>
      </c>
      <c r="I38" s="1" t="s">
        <v>47</v>
      </c>
      <c r="J38" s="1" t="s">
        <v>39</v>
      </c>
      <c r="K38" s="1" t="s">
        <v>48</v>
      </c>
      <c r="L38" s="4">
        <v>43382.458645983803</v>
      </c>
      <c r="M38" s="2">
        <v>43382</v>
      </c>
      <c r="O38" s="1" t="s">
        <v>130</v>
      </c>
      <c r="P38" s="1" t="b">
        <v>1</v>
      </c>
      <c r="R38" s="1" t="s">
        <v>17</v>
      </c>
      <c r="X38" s="1" t="s">
        <v>50</v>
      </c>
      <c r="Y38" s="4">
        <v>43384.337497025503</v>
      </c>
      <c r="Z38" s="1" t="s">
        <v>43</v>
      </c>
      <c r="AA38" s="1" t="s">
        <v>44</v>
      </c>
      <c r="AI38" s="1">
        <f t="shared" si="0"/>
        <v>2018</v>
      </c>
      <c r="AJ38" s="1">
        <f t="shared" si="1"/>
        <v>10</v>
      </c>
      <c r="AK38" s="1" t="str">
        <f t="shared" si="2"/>
        <v>08</v>
      </c>
    </row>
    <row r="39" spans="1:37" ht="12.75" customHeight="1" x14ac:dyDescent="0.2">
      <c r="A39" s="1" t="s">
        <v>131</v>
      </c>
      <c r="B39" s="1" t="s">
        <v>52</v>
      </c>
      <c r="D39" s="1" t="s">
        <v>36</v>
      </c>
      <c r="E39" s="2">
        <v>43383</v>
      </c>
      <c r="G39" s="3">
        <v>165.28</v>
      </c>
      <c r="H39" s="1" t="s">
        <v>37</v>
      </c>
      <c r="I39" s="1" t="s">
        <v>47</v>
      </c>
      <c r="J39" s="1" t="s">
        <v>39</v>
      </c>
      <c r="K39" s="1" t="s">
        <v>48</v>
      </c>
      <c r="L39" s="4">
        <v>43383.447168090301</v>
      </c>
      <c r="M39" s="2">
        <v>43383</v>
      </c>
      <c r="O39" s="1" t="s">
        <v>132</v>
      </c>
      <c r="P39" s="1" t="b">
        <v>1</v>
      </c>
      <c r="R39" s="1" t="s">
        <v>17</v>
      </c>
      <c r="X39" s="1" t="s">
        <v>42</v>
      </c>
      <c r="Y39" s="4">
        <v>43396.536401423597</v>
      </c>
      <c r="Z39" s="1" t="s">
        <v>43</v>
      </c>
      <c r="AA39" s="1" t="s">
        <v>44</v>
      </c>
      <c r="AI39" s="1">
        <f t="shared" si="0"/>
        <v>2018</v>
      </c>
      <c r="AJ39" s="1">
        <f t="shared" si="1"/>
        <v>10</v>
      </c>
      <c r="AK39" s="1" t="str">
        <f t="shared" si="2"/>
        <v>08</v>
      </c>
    </row>
    <row r="40" spans="1:37" ht="12.75" customHeight="1" x14ac:dyDescent="0.2">
      <c r="A40" s="1" t="s">
        <v>133</v>
      </c>
      <c r="B40" s="1" t="s">
        <v>104</v>
      </c>
      <c r="D40" s="1" t="s">
        <v>36</v>
      </c>
      <c r="E40" s="2">
        <v>43383</v>
      </c>
      <c r="G40" s="3">
        <v>52.89</v>
      </c>
      <c r="H40" s="1" t="s">
        <v>105</v>
      </c>
      <c r="I40" s="1" t="s">
        <v>47</v>
      </c>
      <c r="J40" s="1" t="s">
        <v>39</v>
      </c>
      <c r="K40" s="1" t="s">
        <v>106</v>
      </c>
      <c r="L40" s="4">
        <v>43383.5626575231</v>
      </c>
      <c r="M40" s="2">
        <v>43383</v>
      </c>
      <c r="O40" s="1" t="s">
        <v>134</v>
      </c>
      <c r="P40" s="1" t="b">
        <v>1</v>
      </c>
      <c r="R40" s="1" t="s">
        <v>17</v>
      </c>
      <c r="X40" s="1" t="s">
        <v>42</v>
      </c>
      <c r="Y40" s="4">
        <v>43396.434208993101</v>
      </c>
      <c r="Z40" s="1" t="s">
        <v>43</v>
      </c>
      <c r="AA40" s="1" t="s">
        <v>108</v>
      </c>
      <c r="AI40" s="1">
        <f t="shared" si="0"/>
        <v>2018</v>
      </c>
      <c r="AJ40" s="1">
        <f t="shared" si="1"/>
        <v>10</v>
      </c>
      <c r="AK40" s="1" t="str">
        <f t="shared" si="2"/>
        <v>25</v>
      </c>
    </row>
    <row r="41" spans="1:37" ht="12.75" customHeight="1" x14ac:dyDescent="0.2">
      <c r="A41" s="1" t="s">
        <v>135</v>
      </c>
      <c r="B41" s="1" t="s">
        <v>46</v>
      </c>
      <c r="D41" s="1" t="s">
        <v>36</v>
      </c>
      <c r="E41" s="2">
        <v>43384</v>
      </c>
      <c r="G41" s="3">
        <v>330.56</v>
      </c>
      <c r="H41" s="1" t="s">
        <v>37</v>
      </c>
      <c r="I41" s="1" t="s">
        <v>47</v>
      </c>
      <c r="J41" s="1" t="s">
        <v>39</v>
      </c>
      <c r="K41" s="1" t="s">
        <v>48</v>
      </c>
      <c r="L41" s="4">
        <v>43384.452025462997</v>
      </c>
      <c r="M41" s="2">
        <v>43384</v>
      </c>
      <c r="O41" s="1" t="s">
        <v>136</v>
      </c>
      <c r="P41" s="1" t="b">
        <v>1</v>
      </c>
      <c r="R41" s="1" t="s">
        <v>17</v>
      </c>
      <c r="X41" s="1" t="s">
        <v>50</v>
      </c>
      <c r="Y41" s="4">
        <v>43388.570135150498</v>
      </c>
      <c r="Z41" s="1" t="s">
        <v>43</v>
      </c>
      <c r="AA41" s="1" t="s">
        <v>44</v>
      </c>
      <c r="AI41" s="1">
        <f t="shared" si="0"/>
        <v>2018</v>
      </c>
      <c r="AJ41" s="1">
        <f t="shared" si="1"/>
        <v>10</v>
      </c>
      <c r="AK41" s="1" t="str">
        <f t="shared" si="2"/>
        <v>08</v>
      </c>
    </row>
    <row r="42" spans="1:37" ht="12.75" customHeight="1" x14ac:dyDescent="0.2">
      <c r="A42" s="1" t="s">
        <v>137</v>
      </c>
      <c r="B42" s="1" t="s">
        <v>46</v>
      </c>
      <c r="D42" s="1" t="s">
        <v>36</v>
      </c>
      <c r="E42" s="2">
        <v>43384</v>
      </c>
      <c r="G42" s="3">
        <v>82.64</v>
      </c>
      <c r="H42" s="1" t="s">
        <v>37</v>
      </c>
      <c r="I42" s="1" t="s">
        <v>47</v>
      </c>
      <c r="J42" s="1" t="s">
        <v>39</v>
      </c>
      <c r="K42" s="1" t="s">
        <v>48</v>
      </c>
      <c r="L42" s="4">
        <v>43384.452529131901</v>
      </c>
      <c r="M42" s="2">
        <v>43384</v>
      </c>
      <c r="O42" s="1" t="s">
        <v>138</v>
      </c>
      <c r="P42" s="1" t="b">
        <v>1</v>
      </c>
      <c r="R42" s="1" t="s">
        <v>17</v>
      </c>
      <c r="X42" s="1" t="s">
        <v>50</v>
      </c>
      <c r="Y42" s="4">
        <v>43388.5659942477</v>
      </c>
      <c r="Z42" s="1" t="s">
        <v>43</v>
      </c>
      <c r="AA42" s="1" t="s">
        <v>44</v>
      </c>
      <c r="AI42" s="1">
        <f t="shared" si="0"/>
        <v>2018</v>
      </c>
      <c r="AJ42" s="1">
        <f t="shared" si="1"/>
        <v>10</v>
      </c>
      <c r="AK42" s="1" t="str">
        <f t="shared" si="2"/>
        <v>08</v>
      </c>
    </row>
    <row r="43" spans="1:37" ht="12.75" customHeight="1" x14ac:dyDescent="0.2">
      <c r="A43" s="1" t="s">
        <v>139</v>
      </c>
      <c r="B43" s="1" t="s">
        <v>52</v>
      </c>
      <c r="D43" s="1" t="s">
        <v>36</v>
      </c>
      <c r="E43" s="2">
        <v>43385</v>
      </c>
      <c r="G43" s="3">
        <v>413.2</v>
      </c>
      <c r="H43" s="1" t="s">
        <v>37</v>
      </c>
      <c r="I43" s="1" t="s">
        <v>47</v>
      </c>
      <c r="J43" s="1" t="s">
        <v>39</v>
      </c>
      <c r="K43" s="1" t="s">
        <v>48</v>
      </c>
      <c r="L43" s="4">
        <v>43385.441246724498</v>
      </c>
      <c r="M43" s="2">
        <v>43385</v>
      </c>
      <c r="O43" s="1" t="s">
        <v>140</v>
      </c>
      <c r="P43" s="1" t="b">
        <v>1</v>
      </c>
      <c r="R43" s="1" t="s">
        <v>17</v>
      </c>
      <c r="X43" s="1" t="s">
        <v>42</v>
      </c>
      <c r="Y43" s="4">
        <v>43397.377497881898</v>
      </c>
      <c r="Z43" s="1" t="s">
        <v>43</v>
      </c>
      <c r="AA43" s="1" t="s">
        <v>44</v>
      </c>
      <c r="AI43" s="1">
        <f t="shared" si="0"/>
        <v>2018</v>
      </c>
      <c r="AJ43" s="1">
        <f t="shared" si="1"/>
        <v>10</v>
      </c>
      <c r="AK43" s="1" t="str">
        <f t="shared" si="2"/>
        <v>08</v>
      </c>
    </row>
    <row r="44" spans="1:37" ht="12.75" customHeight="1" x14ac:dyDescent="0.2">
      <c r="A44" s="1" t="s">
        <v>141</v>
      </c>
      <c r="B44" s="1" t="s">
        <v>52</v>
      </c>
      <c r="D44" s="1" t="s">
        <v>36</v>
      </c>
      <c r="E44" s="2">
        <v>43385</v>
      </c>
      <c r="G44" s="3">
        <v>82.64</v>
      </c>
      <c r="H44" s="1" t="s">
        <v>37</v>
      </c>
      <c r="I44" s="1" t="s">
        <v>47</v>
      </c>
      <c r="J44" s="1" t="s">
        <v>39</v>
      </c>
      <c r="K44" s="1" t="s">
        <v>48</v>
      </c>
      <c r="L44" s="4">
        <v>43385.442360381901</v>
      </c>
      <c r="M44" s="2">
        <v>43385</v>
      </c>
      <c r="O44" s="1" t="s">
        <v>142</v>
      </c>
      <c r="P44" s="1" t="b">
        <v>1</v>
      </c>
      <c r="R44" s="1" t="s">
        <v>17</v>
      </c>
      <c r="X44" s="1" t="s">
        <v>42</v>
      </c>
      <c r="Y44" s="4">
        <v>43397.374408414398</v>
      </c>
      <c r="Z44" s="1" t="s">
        <v>43</v>
      </c>
      <c r="AA44" s="1" t="s">
        <v>44</v>
      </c>
      <c r="AI44" s="1">
        <f t="shared" si="0"/>
        <v>2018</v>
      </c>
      <c r="AJ44" s="1">
        <f t="shared" si="1"/>
        <v>10</v>
      </c>
      <c r="AK44" s="1" t="str">
        <f t="shared" si="2"/>
        <v>08</v>
      </c>
    </row>
    <row r="45" spans="1:37" ht="12.75" customHeight="1" x14ac:dyDescent="0.2">
      <c r="A45" s="1" t="s">
        <v>143</v>
      </c>
      <c r="B45" s="1" t="s">
        <v>52</v>
      </c>
      <c r="D45" s="1" t="s">
        <v>36</v>
      </c>
      <c r="E45" s="2">
        <v>43389</v>
      </c>
      <c r="G45" s="3">
        <v>247.92</v>
      </c>
      <c r="H45" s="1" t="s">
        <v>37</v>
      </c>
      <c r="I45" s="1" t="s">
        <v>47</v>
      </c>
      <c r="J45" s="1" t="s">
        <v>39</v>
      </c>
      <c r="K45" s="1" t="s">
        <v>48</v>
      </c>
      <c r="L45" s="4">
        <v>43389.440933298603</v>
      </c>
      <c r="M45" s="2">
        <v>43389</v>
      </c>
      <c r="O45" s="1" t="s">
        <v>144</v>
      </c>
      <c r="P45" s="1" t="b">
        <v>1</v>
      </c>
      <c r="R45" s="1" t="s">
        <v>17</v>
      </c>
      <c r="X45" s="1" t="s">
        <v>42</v>
      </c>
      <c r="Y45" s="4">
        <v>43398.481166435202</v>
      </c>
      <c r="Z45" s="1" t="s">
        <v>43</v>
      </c>
      <c r="AA45" s="1" t="s">
        <v>44</v>
      </c>
      <c r="AI45" s="1">
        <f t="shared" si="0"/>
        <v>2018</v>
      </c>
      <c r="AJ45" s="1">
        <f t="shared" si="1"/>
        <v>10</v>
      </c>
      <c r="AK45" s="1" t="str">
        <f t="shared" si="2"/>
        <v>08</v>
      </c>
    </row>
    <row r="46" spans="1:37" ht="12.75" customHeight="1" x14ac:dyDescent="0.2">
      <c r="A46" s="1" t="s">
        <v>145</v>
      </c>
      <c r="B46" s="1" t="s">
        <v>52</v>
      </c>
      <c r="D46" s="1" t="s">
        <v>36</v>
      </c>
      <c r="E46" s="2">
        <v>43389</v>
      </c>
      <c r="G46" s="3">
        <v>82.64</v>
      </c>
      <c r="H46" s="1" t="s">
        <v>37</v>
      </c>
      <c r="I46" s="1" t="s">
        <v>47</v>
      </c>
      <c r="J46" s="1" t="s">
        <v>39</v>
      </c>
      <c r="K46" s="1" t="s">
        <v>48</v>
      </c>
      <c r="L46" s="4">
        <v>43389.442280289397</v>
      </c>
      <c r="M46" s="2">
        <v>43389</v>
      </c>
      <c r="O46" s="1" t="s">
        <v>146</v>
      </c>
      <c r="P46" s="1" t="b">
        <v>1</v>
      </c>
      <c r="R46" s="1" t="s">
        <v>17</v>
      </c>
      <c r="X46" s="1" t="s">
        <v>42</v>
      </c>
      <c r="Y46" s="4">
        <v>43398.478256018498</v>
      </c>
      <c r="Z46" s="1" t="s">
        <v>43</v>
      </c>
      <c r="AA46" s="1" t="s">
        <v>44</v>
      </c>
      <c r="AI46" s="1">
        <f t="shared" si="0"/>
        <v>2018</v>
      </c>
      <c r="AJ46" s="1">
        <f t="shared" si="1"/>
        <v>10</v>
      </c>
      <c r="AK46" s="1" t="str">
        <f t="shared" si="2"/>
        <v>08</v>
      </c>
    </row>
    <row r="47" spans="1:37" ht="12.75" customHeight="1" x14ac:dyDescent="0.2">
      <c r="A47" s="1" t="s">
        <v>147</v>
      </c>
      <c r="B47" s="1" t="s">
        <v>52</v>
      </c>
      <c r="D47" s="1" t="s">
        <v>36</v>
      </c>
      <c r="E47" s="2">
        <v>43389</v>
      </c>
      <c r="G47" s="3">
        <v>495.84</v>
      </c>
      <c r="H47" s="1" t="s">
        <v>37</v>
      </c>
      <c r="I47" s="1" t="s">
        <v>47</v>
      </c>
      <c r="J47" s="1" t="s">
        <v>39</v>
      </c>
      <c r="K47" s="1" t="s">
        <v>48</v>
      </c>
      <c r="L47" s="4">
        <v>43389.443343286999</v>
      </c>
      <c r="M47" s="2">
        <v>43389</v>
      </c>
      <c r="O47" s="1" t="s">
        <v>148</v>
      </c>
      <c r="P47" s="1" t="b">
        <v>1</v>
      </c>
      <c r="R47" s="1" t="s">
        <v>17</v>
      </c>
      <c r="X47" s="1" t="s">
        <v>42</v>
      </c>
      <c r="Y47" s="4">
        <v>43398.438231481501</v>
      </c>
      <c r="Z47" s="1" t="s">
        <v>43</v>
      </c>
      <c r="AA47" s="1" t="s">
        <v>44</v>
      </c>
      <c r="AI47" s="1">
        <f t="shared" si="0"/>
        <v>2018</v>
      </c>
      <c r="AJ47" s="1">
        <f t="shared" si="1"/>
        <v>10</v>
      </c>
      <c r="AK47" s="1" t="str">
        <f t="shared" si="2"/>
        <v>08</v>
      </c>
    </row>
    <row r="48" spans="1:37" ht="12.75" customHeight="1" x14ac:dyDescent="0.2">
      <c r="A48" s="1" t="s">
        <v>149</v>
      </c>
      <c r="B48" s="1" t="s">
        <v>52</v>
      </c>
      <c r="D48" s="1" t="s">
        <v>36</v>
      </c>
      <c r="E48" s="2">
        <v>43389</v>
      </c>
      <c r="G48" s="3">
        <v>165.28</v>
      </c>
      <c r="H48" s="1" t="s">
        <v>37</v>
      </c>
      <c r="I48" s="1" t="s">
        <v>47</v>
      </c>
      <c r="J48" s="1" t="s">
        <v>39</v>
      </c>
      <c r="K48" s="1" t="s">
        <v>48</v>
      </c>
      <c r="L48" s="4">
        <v>43389.444486076398</v>
      </c>
      <c r="M48" s="2">
        <v>43389</v>
      </c>
      <c r="O48" s="1" t="s">
        <v>150</v>
      </c>
      <c r="P48" s="1" t="b">
        <v>1</v>
      </c>
      <c r="R48" s="1" t="s">
        <v>17</v>
      </c>
      <c r="X48" s="1" t="s">
        <v>42</v>
      </c>
      <c r="Y48" s="4">
        <v>43398.434066516202</v>
      </c>
      <c r="Z48" s="1" t="s">
        <v>43</v>
      </c>
      <c r="AA48" s="1" t="s">
        <v>44</v>
      </c>
      <c r="AI48" s="1">
        <f t="shared" si="0"/>
        <v>2018</v>
      </c>
      <c r="AJ48" s="1">
        <f t="shared" si="1"/>
        <v>10</v>
      </c>
      <c r="AK48" s="1" t="str">
        <f t="shared" si="2"/>
        <v>08</v>
      </c>
    </row>
    <row r="49" spans="1:37" ht="12.75" customHeight="1" x14ac:dyDescent="0.2">
      <c r="A49" s="1" t="s">
        <v>151</v>
      </c>
      <c r="B49" s="1" t="s">
        <v>46</v>
      </c>
      <c r="D49" s="1" t="s">
        <v>36</v>
      </c>
      <c r="E49" s="2">
        <v>43390</v>
      </c>
      <c r="G49" s="3">
        <v>413.2</v>
      </c>
      <c r="H49" s="1" t="s">
        <v>37</v>
      </c>
      <c r="I49" s="1" t="s">
        <v>47</v>
      </c>
      <c r="J49" s="1" t="s">
        <v>39</v>
      </c>
      <c r="K49" s="1" t="s">
        <v>48</v>
      </c>
      <c r="L49" s="4">
        <v>43390.440084259302</v>
      </c>
      <c r="M49" s="2">
        <v>43390</v>
      </c>
      <c r="O49" s="1" t="s">
        <v>152</v>
      </c>
      <c r="P49" s="1" t="b">
        <v>1</v>
      </c>
      <c r="R49" s="1" t="s">
        <v>17</v>
      </c>
      <c r="X49" s="1" t="s">
        <v>50</v>
      </c>
      <c r="Y49" s="4">
        <v>43392.579409525497</v>
      </c>
      <c r="Z49" s="1" t="s">
        <v>43</v>
      </c>
      <c r="AA49" s="1" t="s">
        <v>44</v>
      </c>
      <c r="AI49" s="1">
        <f t="shared" si="0"/>
        <v>2018</v>
      </c>
      <c r="AJ49" s="1">
        <f t="shared" si="1"/>
        <v>10</v>
      </c>
      <c r="AK49" s="1" t="str">
        <f t="shared" si="2"/>
        <v>08</v>
      </c>
    </row>
    <row r="50" spans="1:37" ht="12.75" customHeight="1" x14ac:dyDescent="0.2">
      <c r="A50" s="1" t="s">
        <v>153</v>
      </c>
      <c r="B50" s="1" t="s">
        <v>52</v>
      </c>
      <c r="D50" s="1" t="s">
        <v>36</v>
      </c>
      <c r="E50" s="2">
        <v>43391</v>
      </c>
      <c r="G50" s="3">
        <v>661.12</v>
      </c>
      <c r="H50" s="1" t="s">
        <v>37</v>
      </c>
      <c r="I50" s="1" t="s">
        <v>47</v>
      </c>
      <c r="J50" s="1" t="s">
        <v>39</v>
      </c>
      <c r="K50" s="1" t="s">
        <v>48</v>
      </c>
      <c r="L50" s="4">
        <v>43391.443222071801</v>
      </c>
      <c r="M50" s="2">
        <v>43391</v>
      </c>
      <c r="O50" s="1" t="s">
        <v>154</v>
      </c>
      <c r="P50" s="1" t="b">
        <v>1</v>
      </c>
      <c r="R50" s="1" t="s">
        <v>17</v>
      </c>
      <c r="X50" s="1" t="s">
        <v>42</v>
      </c>
      <c r="Y50" s="4">
        <v>43409.5160632755</v>
      </c>
      <c r="Z50" s="1" t="s">
        <v>43</v>
      </c>
      <c r="AA50" s="1" t="s">
        <v>44</v>
      </c>
      <c r="AI50" s="1">
        <f t="shared" si="0"/>
        <v>2018</v>
      </c>
      <c r="AJ50" s="1">
        <f t="shared" si="1"/>
        <v>10</v>
      </c>
      <c r="AK50" s="1" t="str">
        <f t="shared" si="2"/>
        <v>08</v>
      </c>
    </row>
    <row r="51" spans="1:37" ht="12.75" customHeight="1" x14ac:dyDescent="0.2">
      <c r="A51" s="1" t="s">
        <v>155</v>
      </c>
      <c r="B51" s="1" t="s">
        <v>52</v>
      </c>
      <c r="D51" s="1" t="s">
        <v>36</v>
      </c>
      <c r="E51" s="2">
        <v>43395</v>
      </c>
      <c r="G51" s="3">
        <v>330.56</v>
      </c>
      <c r="H51" s="1" t="s">
        <v>37</v>
      </c>
      <c r="I51" s="1" t="s">
        <v>47</v>
      </c>
      <c r="J51" s="1" t="s">
        <v>39</v>
      </c>
      <c r="K51" s="1" t="s">
        <v>48</v>
      </c>
      <c r="L51" s="4">
        <v>43395.457804780097</v>
      </c>
      <c r="M51" s="2">
        <v>43395</v>
      </c>
      <c r="O51" s="1" t="s">
        <v>156</v>
      </c>
      <c r="P51" s="1" t="b">
        <v>1</v>
      </c>
      <c r="R51" s="1" t="s">
        <v>17</v>
      </c>
      <c r="X51" s="1" t="s">
        <v>42</v>
      </c>
      <c r="Y51" s="4">
        <v>43409.546905752301</v>
      </c>
      <c r="Z51" s="1" t="s">
        <v>43</v>
      </c>
      <c r="AA51" s="1" t="s">
        <v>44</v>
      </c>
      <c r="AI51" s="1">
        <f t="shared" si="0"/>
        <v>2018</v>
      </c>
      <c r="AJ51" s="1">
        <f t="shared" si="1"/>
        <v>10</v>
      </c>
      <c r="AK51" s="1" t="str">
        <f t="shared" si="2"/>
        <v>08</v>
      </c>
    </row>
    <row r="52" spans="1:37" ht="12.75" customHeight="1" x14ac:dyDescent="0.2">
      <c r="A52" s="1" t="s">
        <v>157</v>
      </c>
      <c r="B52" s="1" t="s">
        <v>52</v>
      </c>
      <c r="D52" s="1" t="s">
        <v>36</v>
      </c>
      <c r="E52" s="2">
        <v>43395</v>
      </c>
      <c r="G52" s="3">
        <v>330.56</v>
      </c>
      <c r="H52" s="1" t="s">
        <v>37</v>
      </c>
      <c r="I52" s="1" t="s">
        <v>47</v>
      </c>
      <c r="J52" s="1" t="s">
        <v>39</v>
      </c>
      <c r="K52" s="1" t="s">
        <v>48</v>
      </c>
      <c r="L52" s="4">
        <v>43395.4590215278</v>
      </c>
      <c r="M52" s="2">
        <v>43395</v>
      </c>
      <c r="O52" s="1" t="s">
        <v>158</v>
      </c>
      <c r="P52" s="1" t="b">
        <v>1</v>
      </c>
      <c r="R52" s="1" t="s">
        <v>17</v>
      </c>
      <c r="X52" s="1" t="s">
        <v>42</v>
      </c>
      <c r="Y52" s="4">
        <v>43412.358357789402</v>
      </c>
      <c r="Z52" s="1" t="s">
        <v>43</v>
      </c>
      <c r="AA52" s="1" t="s">
        <v>44</v>
      </c>
      <c r="AI52" s="1">
        <f t="shared" si="0"/>
        <v>2018</v>
      </c>
      <c r="AJ52" s="1">
        <f t="shared" si="1"/>
        <v>10</v>
      </c>
      <c r="AK52" s="1" t="str">
        <f t="shared" si="2"/>
        <v>08</v>
      </c>
    </row>
    <row r="53" spans="1:37" ht="12.75" customHeight="1" x14ac:dyDescent="0.2">
      <c r="A53" s="1" t="s">
        <v>159</v>
      </c>
      <c r="B53" s="1" t="s">
        <v>52</v>
      </c>
      <c r="D53" s="1" t="s">
        <v>36</v>
      </c>
      <c r="E53" s="2">
        <v>43395</v>
      </c>
      <c r="G53" s="3">
        <v>165.28</v>
      </c>
      <c r="H53" s="1" t="s">
        <v>37</v>
      </c>
      <c r="I53" s="1" t="s">
        <v>47</v>
      </c>
      <c r="J53" s="1" t="s">
        <v>39</v>
      </c>
      <c r="K53" s="1" t="s">
        <v>48</v>
      </c>
      <c r="L53" s="4">
        <v>43395.460075150499</v>
      </c>
      <c r="M53" s="2">
        <v>43395</v>
      </c>
      <c r="O53" s="1" t="s">
        <v>160</v>
      </c>
      <c r="P53" s="1" t="b">
        <v>1</v>
      </c>
      <c r="R53" s="1" t="s">
        <v>17</v>
      </c>
      <c r="X53" s="1" t="s">
        <v>42</v>
      </c>
      <c r="Y53" s="4">
        <v>43409.548070057899</v>
      </c>
      <c r="Z53" s="1" t="s">
        <v>43</v>
      </c>
      <c r="AA53" s="1" t="s">
        <v>44</v>
      </c>
      <c r="AI53" s="1">
        <f t="shared" si="0"/>
        <v>2018</v>
      </c>
      <c r="AJ53" s="1">
        <f t="shared" si="1"/>
        <v>10</v>
      </c>
      <c r="AK53" s="1" t="str">
        <f t="shared" si="2"/>
        <v>08</v>
      </c>
    </row>
    <row r="54" spans="1:37" ht="12.75" customHeight="1" x14ac:dyDescent="0.2">
      <c r="A54" s="1" t="s">
        <v>161</v>
      </c>
      <c r="B54" s="1" t="s">
        <v>52</v>
      </c>
      <c r="D54" s="1" t="s">
        <v>36</v>
      </c>
      <c r="E54" s="2">
        <v>43395</v>
      </c>
      <c r="G54" s="3">
        <v>165.28</v>
      </c>
      <c r="H54" s="1" t="s">
        <v>37</v>
      </c>
      <c r="I54" s="1" t="s">
        <v>47</v>
      </c>
      <c r="J54" s="1" t="s">
        <v>39</v>
      </c>
      <c r="K54" s="1" t="s">
        <v>48</v>
      </c>
      <c r="L54" s="4">
        <v>43395.461361539397</v>
      </c>
      <c r="M54" s="2">
        <v>43395</v>
      </c>
      <c r="O54" s="1" t="s">
        <v>162</v>
      </c>
      <c r="P54" s="1" t="b">
        <v>1</v>
      </c>
      <c r="R54" s="1" t="s">
        <v>17</v>
      </c>
      <c r="X54" s="1" t="s">
        <v>42</v>
      </c>
      <c r="Y54" s="4">
        <v>43409.550106597198</v>
      </c>
      <c r="Z54" s="1" t="s">
        <v>43</v>
      </c>
      <c r="AA54" s="1" t="s">
        <v>44</v>
      </c>
      <c r="AI54" s="1">
        <f t="shared" si="0"/>
        <v>2018</v>
      </c>
      <c r="AJ54" s="1">
        <f t="shared" si="1"/>
        <v>10</v>
      </c>
      <c r="AK54" s="1" t="str">
        <f t="shared" si="2"/>
        <v>08</v>
      </c>
    </row>
    <row r="55" spans="1:37" ht="12.75" customHeight="1" x14ac:dyDescent="0.2">
      <c r="A55" s="1" t="s">
        <v>163</v>
      </c>
      <c r="B55" s="1" t="s">
        <v>46</v>
      </c>
      <c r="D55" s="1" t="s">
        <v>36</v>
      </c>
      <c r="E55" s="2">
        <v>43396</v>
      </c>
      <c r="G55" s="3">
        <v>578.48</v>
      </c>
      <c r="H55" s="1" t="s">
        <v>37</v>
      </c>
      <c r="I55" s="1" t="s">
        <v>47</v>
      </c>
      <c r="J55" s="1" t="s">
        <v>39</v>
      </c>
      <c r="K55" s="1" t="s">
        <v>48</v>
      </c>
      <c r="L55" s="4">
        <v>43396.441195601801</v>
      </c>
      <c r="M55" s="2">
        <v>43396</v>
      </c>
      <c r="O55" s="1" t="s">
        <v>164</v>
      </c>
      <c r="P55" s="1" t="b">
        <v>1</v>
      </c>
      <c r="R55" s="1" t="s">
        <v>17</v>
      </c>
      <c r="X55" s="1" t="s">
        <v>50</v>
      </c>
      <c r="Y55" s="4">
        <v>43397.541808217597</v>
      </c>
      <c r="Z55" s="1" t="s">
        <v>43</v>
      </c>
      <c r="AA55" s="1" t="s">
        <v>44</v>
      </c>
      <c r="AI55" s="1">
        <f t="shared" si="0"/>
        <v>2018</v>
      </c>
      <c r="AJ55" s="1">
        <f t="shared" si="1"/>
        <v>10</v>
      </c>
      <c r="AK55" s="1" t="str">
        <f t="shared" si="2"/>
        <v>08</v>
      </c>
    </row>
    <row r="56" spans="1:37" ht="12.75" customHeight="1" x14ac:dyDescent="0.2">
      <c r="A56" s="1" t="s">
        <v>165</v>
      </c>
      <c r="B56" s="1" t="s">
        <v>46</v>
      </c>
      <c r="D56" s="1" t="s">
        <v>36</v>
      </c>
      <c r="E56" s="2">
        <v>43396</v>
      </c>
      <c r="G56" s="3">
        <v>165.28</v>
      </c>
      <c r="H56" s="1" t="s">
        <v>37</v>
      </c>
      <c r="I56" s="1" t="s">
        <v>47</v>
      </c>
      <c r="J56" s="1" t="s">
        <v>39</v>
      </c>
      <c r="K56" s="1" t="s">
        <v>48</v>
      </c>
      <c r="L56" s="4">
        <v>43396.442369131903</v>
      </c>
      <c r="M56" s="2">
        <v>43396</v>
      </c>
      <c r="O56" s="1" t="s">
        <v>166</v>
      </c>
      <c r="P56" s="1" t="b">
        <v>1</v>
      </c>
      <c r="R56" s="1" t="s">
        <v>17</v>
      </c>
      <c r="X56" s="1" t="s">
        <v>50</v>
      </c>
      <c r="Y56" s="4">
        <v>43397.5501001968</v>
      </c>
      <c r="Z56" s="1" t="s">
        <v>43</v>
      </c>
      <c r="AA56" s="1" t="s">
        <v>44</v>
      </c>
      <c r="AI56" s="1">
        <f t="shared" si="0"/>
        <v>2018</v>
      </c>
      <c r="AJ56" s="1">
        <f t="shared" si="1"/>
        <v>10</v>
      </c>
      <c r="AK56" s="1" t="str">
        <f t="shared" si="2"/>
        <v>08</v>
      </c>
    </row>
    <row r="57" spans="1:37" ht="12.75" customHeight="1" x14ac:dyDescent="0.2">
      <c r="A57" s="1" t="s">
        <v>167</v>
      </c>
      <c r="B57" s="1" t="s">
        <v>52</v>
      </c>
      <c r="D57" s="1" t="s">
        <v>36</v>
      </c>
      <c r="E57" s="2">
        <v>43397</v>
      </c>
      <c r="G57" s="3">
        <v>247.92</v>
      </c>
      <c r="H57" s="1" t="s">
        <v>37</v>
      </c>
      <c r="I57" s="1" t="s">
        <v>47</v>
      </c>
      <c r="J57" s="1" t="s">
        <v>39</v>
      </c>
      <c r="K57" s="1" t="s">
        <v>48</v>
      </c>
      <c r="L57" s="4">
        <v>43397.445806053198</v>
      </c>
      <c r="M57" s="2">
        <v>43397</v>
      </c>
      <c r="O57" s="1" t="s">
        <v>168</v>
      </c>
      <c r="P57" s="1" t="b">
        <v>1</v>
      </c>
      <c r="R57" s="1" t="s">
        <v>17</v>
      </c>
      <c r="X57" s="1" t="s">
        <v>42</v>
      </c>
      <c r="Y57" s="4">
        <v>43409.530243784699</v>
      </c>
      <c r="Z57" s="1" t="s">
        <v>43</v>
      </c>
      <c r="AA57" s="1" t="s">
        <v>44</v>
      </c>
      <c r="AI57" s="1">
        <f t="shared" si="0"/>
        <v>2018</v>
      </c>
      <c r="AJ57" s="1">
        <f t="shared" si="1"/>
        <v>10</v>
      </c>
      <c r="AK57" s="1" t="str">
        <f t="shared" si="2"/>
        <v>08</v>
      </c>
    </row>
    <row r="58" spans="1:37" ht="12.75" customHeight="1" x14ac:dyDescent="0.2">
      <c r="A58" s="1" t="s">
        <v>169</v>
      </c>
      <c r="B58" s="1" t="s">
        <v>52</v>
      </c>
      <c r="D58" s="1" t="s">
        <v>36</v>
      </c>
      <c r="E58" s="2">
        <v>43397</v>
      </c>
      <c r="G58" s="3">
        <v>82.64</v>
      </c>
      <c r="H58" s="1" t="s">
        <v>37</v>
      </c>
      <c r="I58" s="1" t="s">
        <v>47</v>
      </c>
      <c r="J58" s="1" t="s">
        <v>39</v>
      </c>
      <c r="K58" s="1" t="s">
        <v>48</v>
      </c>
      <c r="L58" s="4">
        <v>43397.446797303201</v>
      </c>
      <c r="M58" s="2">
        <v>43397</v>
      </c>
      <c r="O58" s="1" t="s">
        <v>170</v>
      </c>
      <c r="P58" s="1" t="b">
        <v>1</v>
      </c>
      <c r="R58" s="1" t="s">
        <v>17</v>
      </c>
      <c r="X58" s="1" t="s">
        <v>42</v>
      </c>
      <c r="Y58" s="4">
        <v>43409.532201122704</v>
      </c>
      <c r="Z58" s="1" t="s">
        <v>43</v>
      </c>
      <c r="AA58" s="1" t="s">
        <v>44</v>
      </c>
      <c r="AI58" s="1">
        <f t="shared" si="0"/>
        <v>2018</v>
      </c>
      <c r="AJ58" s="1">
        <f t="shared" si="1"/>
        <v>10</v>
      </c>
      <c r="AK58" s="1" t="str">
        <f t="shared" si="2"/>
        <v>08</v>
      </c>
    </row>
    <row r="59" spans="1:37" ht="12.75" customHeight="1" x14ac:dyDescent="0.2">
      <c r="A59" s="1" t="s">
        <v>171</v>
      </c>
      <c r="B59" s="1" t="s">
        <v>46</v>
      </c>
      <c r="D59" s="1" t="s">
        <v>36</v>
      </c>
      <c r="E59" s="2">
        <v>43398</v>
      </c>
      <c r="G59" s="3">
        <v>82.64</v>
      </c>
      <c r="H59" s="1" t="s">
        <v>37</v>
      </c>
      <c r="I59" s="1" t="s">
        <v>47</v>
      </c>
      <c r="J59" s="1" t="s">
        <v>39</v>
      </c>
      <c r="K59" s="1" t="s">
        <v>48</v>
      </c>
      <c r="L59" s="4">
        <v>43398.463209953698</v>
      </c>
      <c r="M59" s="2">
        <v>43398</v>
      </c>
      <c r="O59" s="1" t="s">
        <v>172</v>
      </c>
      <c r="P59" s="1" t="b">
        <v>1</v>
      </c>
      <c r="R59" s="1" t="s">
        <v>17</v>
      </c>
      <c r="X59" s="1" t="s">
        <v>50</v>
      </c>
      <c r="Y59" s="4">
        <v>43403.505015474497</v>
      </c>
      <c r="Z59" s="1" t="s">
        <v>43</v>
      </c>
      <c r="AA59" s="1" t="s">
        <v>44</v>
      </c>
      <c r="AI59" s="1">
        <f t="shared" si="0"/>
        <v>2018</v>
      </c>
      <c r="AJ59" s="1">
        <f t="shared" si="1"/>
        <v>10</v>
      </c>
      <c r="AK59" s="1" t="str">
        <f t="shared" si="2"/>
        <v>08</v>
      </c>
    </row>
    <row r="60" spans="1:37" ht="12.75" customHeight="1" x14ac:dyDescent="0.2">
      <c r="A60" s="1" t="s">
        <v>173</v>
      </c>
      <c r="B60" s="1" t="s">
        <v>52</v>
      </c>
      <c r="D60" s="1" t="s">
        <v>36</v>
      </c>
      <c r="E60" s="2">
        <v>43399</v>
      </c>
      <c r="G60" s="3">
        <v>247.92</v>
      </c>
      <c r="H60" s="1" t="s">
        <v>37</v>
      </c>
      <c r="I60" s="1" t="s">
        <v>47</v>
      </c>
      <c r="J60" s="1" t="s">
        <v>39</v>
      </c>
      <c r="K60" s="1" t="s">
        <v>48</v>
      </c>
      <c r="L60" s="4">
        <v>43399.446363738403</v>
      </c>
      <c r="M60" s="2">
        <v>43399</v>
      </c>
      <c r="O60" s="1" t="s">
        <v>174</v>
      </c>
      <c r="P60" s="1" t="b">
        <v>1</v>
      </c>
      <c r="R60" s="1" t="s">
        <v>17</v>
      </c>
      <c r="X60" s="1" t="s">
        <v>42</v>
      </c>
      <c r="Y60" s="4">
        <v>43409.537146261602</v>
      </c>
      <c r="Z60" s="1" t="s">
        <v>43</v>
      </c>
      <c r="AA60" s="1" t="s">
        <v>44</v>
      </c>
      <c r="AI60" s="1">
        <f t="shared" si="0"/>
        <v>2018</v>
      </c>
      <c r="AJ60" s="1">
        <f t="shared" si="1"/>
        <v>10</v>
      </c>
      <c r="AK60" s="1" t="str">
        <f t="shared" si="2"/>
        <v>08</v>
      </c>
    </row>
    <row r="61" spans="1:37" ht="12.75" customHeight="1" x14ac:dyDescent="0.2">
      <c r="A61" s="1" t="s">
        <v>175</v>
      </c>
      <c r="B61" s="1" t="s">
        <v>52</v>
      </c>
      <c r="D61" s="1" t="s">
        <v>36</v>
      </c>
      <c r="E61" s="2">
        <v>43399</v>
      </c>
      <c r="G61" s="3">
        <v>82.64</v>
      </c>
      <c r="H61" s="1" t="s">
        <v>37</v>
      </c>
      <c r="I61" s="1" t="s">
        <v>47</v>
      </c>
      <c r="J61" s="1" t="s">
        <v>39</v>
      </c>
      <c r="K61" s="1" t="s">
        <v>48</v>
      </c>
      <c r="L61" s="4">
        <v>43399.447264201401</v>
      </c>
      <c r="M61" s="2">
        <v>43399</v>
      </c>
      <c r="O61" s="1" t="s">
        <v>176</v>
      </c>
      <c r="P61" s="1" t="b">
        <v>1</v>
      </c>
      <c r="R61" s="1" t="s">
        <v>17</v>
      </c>
      <c r="X61" s="1" t="s">
        <v>42</v>
      </c>
      <c r="Y61" s="4">
        <v>43409.538912615702</v>
      </c>
      <c r="Z61" s="1" t="s">
        <v>43</v>
      </c>
      <c r="AA61" s="1" t="s">
        <v>44</v>
      </c>
      <c r="AI61" s="1">
        <f t="shared" si="0"/>
        <v>2018</v>
      </c>
      <c r="AJ61" s="1">
        <f t="shared" si="1"/>
        <v>10</v>
      </c>
      <c r="AK61" s="1" t="str">
        <f t="shared" si="2"/>
        <v>08</v>
      </c>
    </row>
    <row r="62" spans="1:37" ht="12.75" customHeight="1" x14ac:dyDescent="0.2">
      <c r="A62" s="1" t="s">
        <v>177</v>
      </c>
      <c r="B62" s="1" t="s">
        <v>46</v>
      </c>
      <c r="D62" s="1" t="s">
        <v>36</v>
      </c>
      <c r="E62" s="2">
        <v>43402</v>
      </c>
      <c r="G62" s="3">
        <v>82.64</v>
      </c>
      <c r="H62" s="1" t="s">
        <v>37</v>
      </c>
      <c r="I62" s="1" t="s">
        <v>47</v>
      </c>
      <c r="J62" s="1" t="s">
        <v>39</v>
      </c>
      <c r="K62" s="1" t="s">
        <v>48</v>
      </c>
      <c r="L62" s="4">
        <v>43402.4440185532</v>
      </c>
      <c r="M62" s="2">
        <v>43402</v>
      </c>
      <c r="O62" s="1" t="s">
        <v>178</v>
      </c>
      <c r="P62" s="1" t="b">
        <v>1</v>
      </c>
      <c r="R62" s="1" t="s">
        <v>17</v>
      </c>
      <c r="X62" s="1" t="s">
        <v>50</v>
      </c>
      <c r="Y62" s="4">
        <v>43405.548860532399</v>
      </c>
      <c r="Z62" s="1" t="s">
        <v>43</v>
      </c>
      <c r="AA62" s="1" t="s">
        <v>44</v>
      </c>
      <c r="AI62" s="1">
        <f t="shared" si="0"/>
        <v>2018</v>
      </c>
      <c r="AJ62" s="1">
        <f t="shared" si="1"/>
        <v>10</v>
      </c>
      <c r="AK62" s="1" t="str">
        <f t="shared" si="2"/>
        <v>08</v>
      </c>
    </row>
    <row r="63" spans="1:37" ht="12.75" customHeight="1" x14ac:dyDescent="0.2">
      <c r="A63" s="1" t="s">
        <v>179</v>
      </c>
      <c r="B63" s="1" t="s">
        <v>46</v>
      </c>
      <c r="D63" s="1" t="s">
        <v>36</v>
      </c>
      <c r="E63" s="2">
        <v>43402</v>
      </c>
      <c r="G63" s="3">
        <v>82.64</v>
      </c>
      <c r="H63" s="1" t="s">
        <v>37</v>
      </c>
      <c r="I63" s="1" t="s">
        <v>47</v>
      </c>
      <c r="J63" s="1" t="s">
        <v>39</v>
      </c>
      <c r="K63" s="1" t="s">
        <v>48</v>
      </c>
      <c r="L63" s="4">
        <v>43402.445001273103</v>
      </c>
      <c r="M63" s="2">
        <v>43402</v>
      </c>
      <c r="O63" s="1" t="s">
        <v>180</v>
      </c>
      <c r="P63" s="1" t="b">
        <v>1</v>
      </c>
      <c r="R63" s="1" t="s">
        <v>17</v>
      </c>
      <c r="X63" s="1" t="s">
        <v>50</v>
      </c>
      <c r="Y63" s="4">
        <v>43405.5252903125</v>
      </c>
      <c r="Z63" s="1" t="s">
        <v>43</v>
      </c>
      <c r="AA63" s="1" t="s">
        <v>44</v>
      </c>
      <c r="AI63" s="1">
        <f t="shared" si="0"/>
        <v>2018</v>
      </c>
      <c r="AJ63" s="1">
        <f t="shared" si="1"/>
        <v>10</v>
      </c>
      <c r="AK63" s="1" t="str">
        <f t="shared" si="2"/>
        <v>08</v>
      </c>
    </row>
    <row r="64" spans="1:37" ht="12.75" customHeight="1" x14ac:dyDescent="0.2">
      <c r="A64" s="1" t="s">
        <v>181</v>
      </c>
      <c r="B64" s="1" t="s">
        <v>104</v>
      </c>
      <c r="D64" s="1" t="s">
        <v>36</v>
      </c>
      <c r="E64" s="2">
        <v>43403</v>
      </c>
      <c r="G64" s="3">
        <v>132.22</v>
      </c>
      <c r="H64" s="1" t="s">
        <v>105</v>
      </c>
      <c r="I64" s="1" t="s">
        <v>47</v>
      </c>
      <c r="J64" s="1" t="s">
        <v>39</v>
      </c>
      <c r="K64" s="1" t="s">
        <v>106</v>
      </c>
      <c r="L64" s="4">
        <v>43403.439536608799</v>
      </c>
      <c r="M64" s="2">
        <v>43403</v>
      </c>
      <c r="O64" s="1" t="s">
        <v>182</v>
      </c>
      <c r="P64" s="1" t="b">
        <v>1</v>
      </c>
      <c r="R64" s="1" t="s">
        <v>17</v>
      </c>
      <c r="X64" s="1" t="s">
        <v>42</v>
      </c>
      <c r="Y64" s="4">
        <v>43410.407354780102</v>
      </c>
      <c r="Z64" s="1" t="s">
        <v>43</v>
      </c>
      <c r="AA64" s="1" t="s">
        <v>108</v>
      </c>
      <c r="AI64" s="1">
        <f t="shared" si="0"/>
        <v>2018</v>
      </c>
      <c r="AJ64" s="1">
        <f t="shared" si="1"/>
        <v>10</v>
      </c>
      <c r="AK64" s="1" t="str">
        <f t="shared" si="2"/>
        <v>25</v>
      </c>
    </row>
    <row r="65" spans="1:37" ht="12.75" customHeight="1" x14ac:dyDescent="0.2">
      <c r="A65" s="1" t="s">
        <v>183</v>
      </c>
      <c r="B65" s="1" t="s">
        <v>52</v>
      </c>
      <c r="D65" s="1" t="s">
        <v>36</v>
      </c>
      <c r="E65" s="2">
        <v>43403</v>
      </c>
      <c r="G65" s="3">
        <v>165.28</v>
      </c>
      <c r="H65" s="1" t="s">
        <v>37</v>
      </c>
      <c r="I65" s="1" t="s">
        <v>47</v>
      </c>
      <c r="J65" s="1" t="s">
        <v>39</v>
      </c>
      <c r="K65" s="1" t="s">
        <v>48</v>
      </c>
      <c r="L65" s="4">
        <v>43403.444371794001</v>
      </c>
      <c r="M65" s="2">
        <v>43403</v>
      </c>
      <c r="O65" s="1" t="s">
        <v>184</v>
      </c>
      <c r="P65" s="1" t="b">
        <v>1</v>
      </c>
      <c r="R65" s="1" t="s">
        <v>17</v>
      </c>
      <c r="X65" s="1" t="s">
        <v>42</v>
      </c>
      <c r="Y65" s="4">
        <v>43410.411529826401</v>
      </c>
      <c r="Z65" s="1" t="s">
        <v>43</v>
      </c>
      <c r="AA65" s="1" t="s">
        <v>44</v>
      </c>
      <c r="AI65" s="1">
        <f t="shared" si="0"/>
        <v>2018</v>
      </c>
      <c r="AJ65" s="1">
        <f t="shared" si="1"/>
        <v>10</v>
      </c>
      <c r="AK65" s="1" t="str">
        <f t="shared" si="2"/>
        <v>08</v>
      </c>
    </row>
    <row r="66" spans="1:37" ht="12.75" customHeight="1" x14ac:dyDescent="0.2">
      <c r="A66" s="1" t="s">
        <v>185</v>
      </c>
      <c r="B66" s="1" t="s">
        <v>52</v>
      </c>
      <c r="D66" s="1" t="s">
        <v>36</v>
      </c>
      <c r="E66" s="2">
        <v>43403</v>
      </c>
      <c r="G66" s="3">
        <v>247.92</v>
      </c>
      <c r="H66" s="1" t="s">
        <v>37</v>
      </c>
      <c r="I66" s="1" t="s">
        <v>47</v>
      </c>
      <c r="J66" s="1" t="s">
        <v>39</v>
      </c>
      <c r="K66" s="1" t="s">
        <v>48</v>
      </c>
      <c r="L66" s="4">
        <v>43403.445365856503</v>
      </c>
      <c r="M66" s="2">
        <v>43403</v>
      </c>
      <c r="O66" s="1" t="s">
        <v>186</v>
      </c>
      <c r="P66" s="1" t="b">
        <v>1</v>
      </c>
      <c r="R66" s="1" t="s">
        <v>17</v>
      </c>
      <c r="X66" s="1" t="s">
        <v>42</v>
      </c>
      <c r="Y66" s="4">
        <v>43410.413254398103</v>
      </c>
      <c r="Z66" s="1" t="s">
        <v>43</v>
      </c>
      <c r="AA66" s="1" t="s">
        <v>44</v>
      </c>
      <c r="AI66" s="1">
        <f t="shared" si="0"/>
        <v>2018</v>
      </c>
      <c r="AJ66" s="1">
        <f t="shared" si="1"/>
        <v>10</v>
      </c>
      <c r="AK66" s="1" t="str">
        <f t="shared" si="2"/>
        <v>08</v>
      </c>
    </row>
    <row r="67" spans="1:37" ht="12.75" customHeight="1" x14ac:dyDescent="0.2">
      <c r="A67" s="1" t="s">
        <v>187</v>
      </c>
      <c r="B67" s="1" t="s">
        <v>46</v>
      </c>
      <c r="D67" s="1" t="s">
        <v>36</v>
      </c>
      <c r="E67" s="2">
        <v>43404</v>
      </c>
      <c r="G67" s="3">
        <v>1074.32</v>
      </c>
      <c r="H67" s="1" t="s">
        <v>37</v>
      </c>
      <c r="I67" s="1" t="s">
        <v>47</v>
      </c>
      <c r="J67" s="1" t="s">
        <v>39</v>
      </c>
      <c r="K67" s="1" t="s">
        <v>48</v>
      </c>
      <c r="L67" s="4">
        <v>43404.442938391199</v>
      </c>
      <c r="M67" s="2">
        <v>43404</v>
      </c>
      <c r="O67" s="1" t="s">
        <v>188</v>
      </c>
      <c r="P67" s="1" t="b">
        <v>1</v>
      </c>
      <c r="R67" s="1" t="s">
        <v>17</v>
      </c>
      <c r="X67" s="1" t="s">
        <v>50</v>
      </c>
      <c r="Y67" s="4">
        <v>43409.354126701401</v>
      </c>
      <c r="Z67" s="1" t="s">
        <v>43</v>
      </c>
      <c r="AA67" s="1" t="s">
        <v>44</v>
      </c>
      <c r="AI67" s="1">
        <f t="shared" ref="AI67:AI130" si="3">YEAR(E67)</f>
        <v>2018</v>
      </c>
      <c r="AJ67" s="1">
        <f t="shared" ref="AJ67:AJ130" si="4">MONTH(E67)</f>
        <v>10</v>
      </c>
      <c r="AK67" s="1" t="str">
        <f t="shared" ref="AK67:AK130" si="5">MID(H67,1,2)</f>
        <v>08</v>
      </c>
    </row>
    <row r="68" spans="1:37" ht="12.75" customHeight="1" x14ac:dyDescent="0.2">
      <c r="A68" s="1" t="s">
        <v>189</v>
      </c>
      <c r="B68" s="1" t="s">
        <v>46</v>
      </c>
      <c r="D68" s="1" t="s">
        <v>36</v>
      </c>
      <c r="E68" s="2">
        <v>43404</v>
      </c>
      <c r="G68" s="3">
        <v>82.64</v>
      </c>
      <c r="H68" s="1" t="s">
        <v>37</v>
      </c>
      <c r="I68" s="1" t="s">
        <v>47</v>
      </c>
      <c r="J68" s="1" t="s">
        <v>39</v>
      </c>
      <c r="K68" s="1" t="s">
        <v>48</v>
      </c>
      <c r="L68" s="4">
        <v>43404.443987696803</v>
      </c>
      <c r="M68" s="2">
        <v>43404</v>
      </c>
      <c r="O68" s="1" t="s">
        <v>190</v>
      </c>
      <c r="P68" s="1" t="b">
        <v>1</v>
      </c>
      <c r="R68" s="1" t="s">
        <v>17</v>
      </c>
      <c r="X68" s="1" t="s">
        <v>50</v>
      </c>
      <c r="Y68" s="4">
        <v>43409.360561655099</v>
      </c>
      <c r="Z68" s="1" t="s">
        <v>43</v>
      </c>
      <c r="AA68" s="1" t="s">
        <v>44</v>
      </c>
      <c r="AI68" s="1">
        <f t="shared" si="3"/>
        <v>2018</v>
      </c>
      <c r="AJ68" s="1">
        <f t="shared" si="4"/>
        <v>10</v>
      </c>
      <c r="AK68" s="1" t="str">
        <f t="shared" si="5"/>
        <v>08</v>
      </c>
    </row>
    <row r="69" spans="1:37" ht="12.75" customHeight="1" x14ac:dyDescent="0.2">
      <c r="A69" s="1" t="s">
        <v>191</v>
      </c>
      <c r="B69" s="1" t="s">
        <v>98</v>
      </c>
      <c r="D69" s="1" t="s">
        <v>36</v>
      </c>
      <c r="E69" s="2">
        <v>43404</v>
      </c>
      <c r="G69" s="3">
        <v>634.67999999999995</v>
      </c>
      <c r="H69" s="1" t="s">
        <v>99</v>
      </c>
      <c r="I69" s="1" t="s">
        <v>47</v>
      </c>
      <c r="J69" s="1" t="s">
        <v>39</v>
      </c>
      <c r="K69" s="1" t="s">
        <v>100</v>
      </c>
      <c r="L69" s="4">
        <v>43404.445529780103</v>
      </c>
      <c r="M69" s="2">
        <v>43404</v>
      </c>
      <c r="O69" s="1" t="s">
        <v>192</v>
      </c>
      <c r="P69" s="1" t="b">
        <v>1</v>
      </c>
      <c r="R69" s="1" t="s">
        <v>17</v>
      </c>
      <c r="X69" s="1" t="s">
        <v>50</v>
      </c>
      <c r="Y69" s="4">
        <v>43409.374521956001</v>
      </c>
      <c r="Z69" s="1" t="s">
        <v>43</v>
      </c>
      <c r="AA69" s="1" t="s">
        <v>102</v>
      </c>
      <c r="AI69" s="1">
        <f t="shared" si="3"/>
        <v>2018</v>
      </c>
      <c r="AJ69" s="1">
        <f t="shared" si="4"/>
        <v>10</v>
      </c>
      <c r="AK69" s="1" t="str">
        <f t="shared" si="5"/>
        <v>34</v>
      </c>
    </row>
    <row r="70" spans="1:37" ht="12.75" customHeight="1" x14ac:dyDescent="0.2">
      <c r="A70" s="1" t="s">
        <v>193</v>
      </c>
      <c r="B70" s="1" t="s">
        <v>98</v>
      </c>
      <c r="D70" s="1" t="s">
        <v>36</v>
      </c>
      <c r="E70" s="2">
        <v>43405</v>
      </c>
      <c r="G70" s="3">
        <v>52.89</v>
      </c>
      <c r="H70" s="1" t="s">
        <v>105</v>
      </c>
      <c r="I70" s="1" t="s">
        <v>47</v>
      </c>
      <c r="J70" s="1" t="s">
        <v>39</v>
      </c>
      <c r="K70" s="1" t="s">
        <v>106</v>
      </c>
      <c r="L70" s="4">
        <v>43405.426865474503</v>
      </c>
      <c r="M70" s="2">
        <v>43405</v>
      </c>
      <c r="O70" s="1" t="s">
        <v>194</v>
      </c>
      <c r="P70" s="1" t="b">
        <v>1</v>
      </c>
      <c r="R70" s="1" t="s">
        <v>17</v>
      </c>
      <c r="X70" s="1" t="s">
        <v>50</v>
      </c>
      <c r="Y70" s="4">
        <v>43412.399897303199</v>
      </c>
      <c r="Z70" s="1" t="s">
        <v>43</v>
      </c>
      <c r="AA70" s="1" t="s">
        <v>108</v>
      </c>
      <c r="AI70" s="1">
        <f t="shared" si="3"/>
        <v>2018</v>
      </c>
      <c r="AJ70" s="1">
        <f t="shared" si="4"/>
        <v>11</v>
      </c>
      <c r="AK70" s="1" t="str">
        <f t="shared" si="5"/>
        <v>25</v>
      </c>
    </row>
    <row r="71" spans="1:37" ht="12.75" customHeight="1" x14ac:dyDescent="0.2">
      <c r="A71" s="1" t="s">
        <v>195</v>
      </c>
      <c r="B71" s="1" t="s">
        <v>98</v>
      </c>
      <c r="D71" s="1" t="s">
        <v>36</v>
      </c>
      <c r="E71" s="2">
        <v>43405</v>
      </c>
      <c r="G71" s="3">
        <v>79.33</v>
      </c>
      <c r="H71" s="1" t="s">
        <v>196</v>
      </c>
      <c r="I71" s="1" t="s">
        <v>47</v>
      </c>
      <c r="J71" s="1" t="s">
        <v>39</v>
      </c>
      <c r="K71" s="1" t="s">
        <v>106</v>
      </c>
      <c r="L71" s="4">
        <v>43405.430385532403</v>
      </c>
      <c r="M71" s="2">
        <v>43405</v>
      </c>
      <c r="O71" s="1" t="s">
        <v>197</v>
      </c>
      <c r="P71" s="1" t="b">
        <v>1</v>
      </c>
      <c r="R71" s="1" t="s">
        <v>17</v>
      </c>
      <c r="X71" s="1" t="s">
        <v>50</v>
      </c>
      <c r="Y71" s="4">
        <v>43411.605585416699</v>
      </c>
      <c r="Z71" s="1" t="s">
        <v>43</v>
      </c>
      <c r="AA71" s="1" t="s">
        <v>198</v>
      </c>
      <c r="AI71" s="1">
        <f t="shared" si="3"/>
        <v>2018</v>
      </c>
      <c r="AJ71" s="1">
        <f t="shared" si="4"/>
        <v>11</v>
      </c>
      <c r="AK71" s="1" t="str">
        <f t="shared" si="5"/>
        <v>25</v>
      </c>
    </row>
    <row r="72" spans="1:37" ht="12.75" customHeight="1" x14ac:dyDescent="0.2">
      <c r="A72" s="1" t="s">
        <v>199</v>
      </c>
      <c r="B72" s="1" t="s">
        <v>46</v>
      </c>
      <c r="D72" s="1" t="s">
        <v>36</v>
      </c>
      <c r="E72" s="2">
        <v>43405</v>
      </c>
      <c r="G72" s="3">
        <v>82.64</v>
      </c>
      <c r="H72" s="1" t="s">
        <v>37</v>
      </c>
      <c r="I72" s="1" t="s">
        <v>47</v>
      </c>
      <c r="J72" s="1" t="s">
        <v>39</v>
      </c>
      <c r="K72" s="1" t="s">
        <v>48</v>
      </c>
      <c r="L72" s="4">
        <v>43405.4456538542</v>
      </c>
      <c r="M72" s="2">
        <v>43405</v>
      </c>
      <c r="O72" s="1" t="s">
        <v>200</v>
      </c>
      <c r="P72" s="1" t="b">
        <v>1</v>
      </c>
      <c r="R72" s="1" t="s">
        <v>17</v>
      </c>
      <c r="X72" s="1" t="s">
        <v>50</v>
      </c>
      <c r="Y72" s="4">
        <v>43411.583647534702</v>
      </c>
      <c r="Z72" s="1" t="s">
        <v>43</v>
      </c>
      <c r="AA72" s="1" t="s">
        <v>44</v>
      </c>
      <c r="AI72" s="1">
        <f t="shared" si="3"/>
        <v>2018</v>
      </c>
      <c r="AJ72" s="1">
        <f t="shared" si="4"/>
        <v>11</v>
      </c>
      <c r="AK72" s="1" t="str">
        <f t="shared" si="5"/>
        <v>08</v>
      </c>
    </row>
    <row r="73" spans="1:37" ht="12.75" customHeight="1" x14ac:dyDescent="0.2">
      <c r="A73" s="1" t="s">
        <v>201</v>
      </c>
      <c r="B73" s="1" t="s">
        <v>46</v>
      </c>
      <c r="D73" s="1" t="s">
        <v>36</v>
      </c>
      <c r="E73" s="2">
        <v>43405</v>
      </c>
      <c r="G73" s="3">
        <v>247.92</v>
      </c>
      <c r="H73" s="1" t="s">
        <v>37</v>
      </c>
      <c r="I73" s="1" t="s">
        <v>47</v>
      </c>
      <c r="J73" s="1" t="s">
        <v>39</v>
      </c>
      <c r="K73" s="1" t="s">
        <v>48</v>
      </c>
      <c r="L73" s="4">
        <v>43405.446838969903</v>
      </c>
      <c r="M73" s="2">
        <v>43405</v>
      </c>
      <c r="O73" s="1" t="s">
        <v>202</v>
      </c>
      <c r="P73" s="1" t="b">
        <v>1</v>
      </c>
      <c r="R73" s="1" t="s">
        <v>17</v>
      </c>
      <c r="X73" s="1" t="s">
        <v>50</v>
      </c>
      <c r="Y73" s="4">
        <v>43411.590423576403</v>
      </c>
      <c r="Z73" s="1" t="s">
        <v>43</v>
      </c>
      <c r="AA73" s="1" t="s">
        <v>44</v>
      </c>
      <c r="AI73" s="1">
        <f t="shared" si="3"/>
        <v>2018</v>
      </c>
      <c r="AJ73" s="1">
        <f t="shared" si="4"/>
        <v>11</v>
      </c>
      <c r="AK73" s="1" t="str">
        <f t="shared" si="5"/>
        <v>08</v>
      </c>
    </row>
    <row r="74" spans="1:37" ht="12.75" customHeight="1" x14ac:dyDescent="0.2">
      <c r="A74" s="1" t="s">
        <v>203</v>
      </c>
      <c r="B74" s="1" t="s">
        <v>52</v>
      </c>
      <c r="D74" s="1" t="s">
        <v>36</v>
      </c>
      <c r="E74" s="2">
        <v>43406</v>
      </c>
      <c r="G74" s="3">
        <v>413.2</v>
      </c>
      <c r="H74" s="1" t="s">
        <v>37</v>
      </c>
      <c r="I74" s="1" t="s">
        <v>47</v>
      </c>
      <c r="J74" s="1" t="s">
        <v>39</v>
      </c>
      <c r="K74" s="1" t="s">
        <v>48</v>
      </c>
      <c r="L74" s="4">
        <v>43406.437961192103</v>
      </c>
      <c r="M74" s="2">
        <v>43406</v>
      </c>
      <c r="O74" s="1" t="s">
        <v>204</v>
      </c>
      <c r="P74" s="1" t="b">
        <v>1</v>
      </c>
      <c r="R74" s="1" t="s">
        <v>17</v>
      </c>
      <c r="X74" s="1" t="s">
        <v>42</v>
      </c>
      <c r="Y74" s="4">
        <v>43420.704867164401</v>
      </c>
      <c r="Z74" s="1" t="s">
        <v>43</v>
      </c>
      <c r="AA74" s="1" t="s">
        <v>44</v>
      </c>
      <c r="AI74" s="1">
        <f t="shared" si="3"/>
        <v>2018</v>
      </c>
      <c r="AJ74" s="1">
        <f t="shared" si="4"/>
        <v>11</v>
      </c>
      <c r="AK74" s="1" t="str">
        <f t="shared" si="5"/>
        <v>08</v>
      </c>
    </row>
    <row r="75" spans="1:37" ht="12.75" customHeight="1" x14ac:dyDescent="0.2">
      <c r="A75" s="1" t="s">
        <v>205</v>
      </c>
      <c r="B75" s="1" t="s">
        <v>46</v>
      </c>
      <c r="D75" s="1" t="s">
        <v>36</v>
      </c>
      <c r="E75" s="2">
        <v>43409</v>
      </c>
      <c r="G75" s="3">
        <v>165.28</v>
      </c>
      <c r="H75" s="1" t="s">
        <v>37</v>
      </c>
      <c r="I75" s="1" t="s">
        <v>47</v>
      </c>
      <c r="J75" s="1" t="s">
        <v>39</v>
      </c>
      <c r="K75" s="1" t="s">
        <v>48</v>
      </c>
      <c r="L75" s="4">
        <v>43409.443233298603</v>
      </c>
      <c r="M75" s="2">
        <v>43409</v>
      </c>
      <c r="O75" s="1" t="s">
        <v>206</v>
      </c>
      <c r="P75" s="1" t="b">
        <v>1</v>
      </c>
      <c r="R75" s="1" t="s">
        <v>17</v>
      </c>
      <c r="X75" s="1" t="s">
        <v>50</v>
      </c>
      <c r="Y75" s="4">
        <v>43416.499171840303</v>
      </c>
      <c r="Z75" s="1" t="s">
        <v>43</v>
      </c>
      <c r="AA75" s="1" t="s">
        <v>44</v>
      </c>
      <c r="AI75" s="1">
        <f t="shared" si="3"/>
        <v>2018</v>
      </c>
      <c r="AJ75" s="1">
        <f t="shared" si="4"/>
        <v>11</v>
      </c>
      <c r="AK75" s="1" t="str">
        <f t="shared" si="5"/>
        <v>08</v>
      </c>
    </row>
    <row r="76" spans="1:37" ht="12.75" customHeight="1" x14ac:dyDescent="0.2">
      <c r="A76" s="1" t="s">
        <v>207</v>
      </c>
      <c r="B76" s="1" t="s">
        <v>46</v>
      </c>
      <c r="D76" s="1" t="s">
        <v>36</v>
      </c>
      <c r="E76" s="2">
        <v>43409</v>
      </c>
      <c r="G76" s="3">
        <v>247.92</v>
      </c>
      <c r="H76" s="1" t="s">
        <v>37</v>
      </c>
      <c r="I76" s="1" t="s">
        <v>47</v>
      </c>
      <c r="J76" s="1" t="s">
        <v>39</v>
      </c>
      <c r="K76" s="1" t="s">
        <v>48</v>
      </c>
      <c r="L76" s="4">
        <v>43409.444219097197</v>
      </c>
      <c r="M76" s="2">
        <v>43409</v>
      </c>
      <c r="O76" s="1" t="s">
        <v>208</v>
      </c>
      <c r="P76" s="1" t="b">
        <v>1</v>
      </c>
      <c r="R76" s="1" t="s">
        <v>17</v>
      </c>
      <c r="X76" s="1" t="s">
        <v>50</v>
      </c>
      <c r="Y76" s="4">
        <v>43416.494447719902</v>
      </c>
      <c r="Z76" s="1" t="s">
        <v>43</v>
      </c>
      <c r="AA76" s="1" t="s">
        <v>44</v>
      </c>
      <c r="AI76" s="1">
        <f t="shared" si="3"/>
        <v>2018</v>
      </c>
      <c r="AJ76" s="1">
        <f t="shared" si="4"/>
        <v>11</v>
      </c>
      <c r="AK76" s="1" t="str">
        <f t="shared" si="5"/>
        <v>08</v>
      </c>
    </row>
    <row r="77" spans="1:37" ht="12.75" customHeight="1" x14ac:dyDescent="0.2">
      <c r="A77" s="1" t="s">
        <v>209</v>
      </c>
      <c r="B77" s="1" t="s">
        <v>52</v>
      </c>
      <c r="D77" s="1" t="s">
        <v>36</v>
      </c>
      <c r="E77" s="2">
        <v>43410</v>
      </c>
      <c r="G77" s="3">
        <v>330.56</v>
      </c>
      <c r="H77" s="1" t="s">
        <v>37</v>
      </c>
      <c r="I77" s="1" t="s">
        <v>47</v>
      </c>
      <c r="J77" s="1" t="s">
        <v>39</v>
      </c>
      <c r="K77" s="1" t="s">
        <v>48</v>
      </c>
      <c r="L77" s="4">
        <v>43410.440614664403</v>
      </c>
      <c r="M77" s="2">
        <v>43410</v>
      </c>
      <c r="O77" s="1" t="s">
        <v>210</v>
      </c>
      <c r="P77" s="1" t="b">
        <v>1</v>
      </c>
      <c r="R77" s="1" t="s">
        <v>17</v>
      </c>
      <c r="X77" s="1" t="s">
        <v>42</v>
      </c>
      <c r="Y77" s="4">
        <v>43420.699945370397</v>
      </c>
      <c r="Z77" s="1" t="s">
        <v>43</v>
      </c>
      <c r="AA77" s="1" t="s">
        <v>44</v>
      </c>
      <c r="AI77" s="1">
        <f t="shared" si="3"/>
        <v>2018</v>
      </c>
      <c r="AJ77" s="1">
        <f t="shared" si="4"/>
        <v>11</v>
      </c>
      <c r="AK77" s="1" t="str">
        <f t="shared" si="5"/>
        <v>08</v>
      </c>
    </row>
    <row r="78" spans="1:37" ht="12.75" customHeight="1" x14ac:dyDescent="0.2">
      <c r="A78" s="1" t="s">
        <v>211</v>
      </c>
      <c r="B78" s="1" t="s">
        <v>52</v>
      </c>
      <c r="D78" s="1" t="s">
        <v>36</v>
      </c>
      <c r="E78" s="2">
        <v>43410</v>
      </c>
      <c r="G78" s="3">
        <v>330.56</v>
      </c>
      <c r="H78" s="1" t="s">
        <v>37</v>
      </c>
      <c r="I78" s="1" t="s">
        <v>47</v>
      </c>
      <c r="J78" s="1" t="s">
        <v>39</v>
      </c>
      <c r="K78" s="1" t="s">
        <v>48</v>
      </c>
      <c r="L78" s="4">
        <v>43410.441737534697</v>
      </c>
      <c r="M78" s="2">
        <v>43410</v>
      </c>
      <c r="O78" s="1" t="s">
        <v>212</v>
      </c>
      <c r="P78" s="1" t="b">
        <v>1</v>
      </c>
      <c r="R78" s="1" t="s">
        <v>17</v>
      </c>
      <c r="X78" s="1" t="s">
        <v>42</v>
      </c>
      <c r="Y78" s="4">
        <v>43439.591472187501</v>
      </c>
      <c r="Z78" s="1" t="s">
        <v>43</v>
      </c>
      <c r="AA78" s="1" t="s">
        <v>44</v>
      </c>
      <c r="AI78" s="1">
        <f t="shared" si="3"/>
        <v>2018</v>
      </c>
      <c r="AJ78" s="1">
        <f t="shared" si="4"/>
        <v>11</v>
      </c>
      <c r="AK78" s="1" t="str">
        <f t="shared" si="5"/>
        <v>08</v>
      </c>
    </row>
    <row r="79" spans="1:37" ht="12.75" customHeight="1" x14ac:dyDescent="0.2">
      <c r="A79" s="1" t="s">
        <v>213</v>
      </c>
      <c r="B79" s="1" t="s">
        <v>52</v>
      </c>
      <c r="D79" s="1" t="s">
        <v>36</v>
      </c>
      <c r="E79" s="2">
        <v>43412</v>
      </c>
      <c r="G79" s="3">
        <v>247.92</v>
      </c>
      <c r="H79" s="1" t="s">
        <v>37</v>
      </c>
      <c r="I79" s="1" t="s">
        <v>47</v>
      </c>
      <c r="J79" s="1" t="s">
        <v>39</v>
      </c>
      <c r="K79" s="1" t="s">
        <v>48</v>
      </c>
      <c r="L79" s="4">
        <v>43412.443036956</v>
      </c>
      <c r="M79" s="2">
        <v>43412</v>
      </c>
      <c r="O79" s="1" t="s">
        <v>214</v>
      </c>
      <c r="P79" s="1" t="b">
        <v>1</v>
      </c>
      <c r="R79" s="1" t="s">
        <v>17</v>
      </c>
      <c r="X79" s="1" t="s">
        <v>42</v>
      </c>
      <c r="Y79" s="4">
        <v>43420.682901041699</v>
      </c>
      <c r="Z79" s="1" t="s">
        <v>43</v>
      </c>
      <c r="AA79" s="1" t="s">
        <v>44</v>
      </c>
      <c r="AI79" s="1">
        <f t="shared" si="3"/>
        <v>2018</v>
      </c>
      <c r="AJ79" s="1">
        <f t="shared" si="4"/>
        <v>11</v>
      </c>
      <c r="AK79" s="1" t="str">
        <f t="shared" si="5"/>
        <v>08</v>
      </c>
    </row>
    <row r="80" spans="1:37" ht="12.75" customHeight="1" x14ac:dyDescent="0.2">
      <c r="A80" s="1" t="s">
        <v>215</v>
      </c>
      <c r="B80" s="1" t="s">
        <v>46</v>
      </c>
      <c r="D80" s="1" t="s">
        <v>36</v>
      </c>
      <c r="E80" s="2">
        <v>43413</v>
      </c>
      <c r="G80" s="3">
        <v>165.28</v>
      </c>
      <c r="H80" s="1" t="s">
        <v>37</v>
      </c>
      <c r="I80" s="1" t="s">
        <v>47</v>
      </c>
      <c r="J80" s="1" t="s">
        <v>39</v>
      </c>
      <c r="K80" s="1" t="s">
        <v>48</v>
      </c>
      <c r="L80" s="4">
        <v>43413.449474039298</v>
      </c>
      <c r="M80" s="2">
        <v>43413</v>
      </c>
      <c r="O80" s="1" t="s">
        <v>216</v>
      </c>
      <c r="P80" s="1" t="b">
        <v>1</v>
      </c>
      <c r="R80" s="1" t="s">
        <v>17</v>
      </c>
      <c r="X80" s="1" t="s">
        <v>50</v>
      </c>
      <c r="Y80" s="4">
        <v>43418.576885034701</v>
      </c>
      <c r="Z80" s="1" t="s">
        <v>43</v>
      </c>
      <c r="AA80" s="1" t="s">
        <v>44</v>
      </c>
      <c r="AI80" s="1">
        <f t="shared" si="3"/>
        <v>2018</v>
      </c>
      <c r="AJ80" s="1">
        <f t="shared" si="4"/>
        <v>11</v>
      </c>
      <c r="AK80" s="1" t="str">
        <f t="shared" si="5"/>
        <v>08</v>
      </c>
    </row>
    <row r="81" spans="1:37" ht="12.75" customHeight="1" x14ac:dyDescent="0.2">
      <c r="A81" s="1" t="s">
        <v>217</v>
      </c>
      <c r="B81" s="1" t="s">
        <v>52</v>
      </c>
      <c r="D81" s="1" t="s">
        <v>36</v>
      </c>
      <c r="E81" s="2">
        <v>43416</v>
      </c>
      <c r="G81" s="3">
        <v>165.28</v>
      </c>
      <c r="H81" s="1" t="s">
        <v>37</v>
      </c>
      <c r="I81" s="1" t="s">
        <v>47</v>
      </c>
      <c r="J81" s="1" t="s">
        <v>39</v>
      </c>
      <c r="K81" s="1" t="s">
        <v>48</v>
      </c>
      <c r="L81" s="4">
        <v>43416.439693205997</v>
      </c>
      <c r="M81" s="2">
        <v>43416</v>
      </c>
      <c r="O81" s="1" t="s">
        <v>218</v>
      </c>
      <c r="P81" s="1" t="b">
        <v>1</v>
      </c>
      <c r="R81" s="1" t="s">
        <v>17</v>
      </c>
      <c r="X81" s="1" t="s">
        <v>42</v>
      </c>
      <c r="Y81" s="4">
        <v>43420.6793173611</v>
      </c>
      <c r="Z81" s="1" t="s">
        <v>43</v>
      </c>
      <c r="AA81" s="1" t="s">
        <v>44</v>
      </c>
      <c r="AI81" s="1">
        <f t="shared" si="3"/>
        <v>2018</v>
      </c>
      <c r="AJ81" s="1">
        <f t="shared" si="4"/>
        <v>11</v>
      </c>
      <c r="AK81" s="1" t="str">
        <f t="shared" si="5"/>
        <v>08</v>
      </c>
    </row>
    <row r="82" spans="1:37" ht="12.75" customHeight="1" x14ac:dyDescent="0.2">
      <c r="A82" s="1" t="s">
        <v>219</v>
      </c>
      <c r="B82" s="1" t="s">
        <v>52</v>
      </c>
      <c r="D82" s="1" t="s">
        <v>36</v>
      </c>
      <c r="E82" s="2">
        <v>43416</v>
      </c>
      <c r="G82" s="3">
        <v>165.28</v>
      </c>
      <c r="H82" s="1" t="s">
        <v>37</v>
      </c>
      <c r="I82" s="1" t="s">
        <v>47</v>
      </c>
      <c r="J82" s="1" t="s">
        <v>39</v>
      </c>
      <c r="K82" s="1" t="s">
        <v>48</v>
      </c>
      <c r="L82" s="4">
        <v>43416.440887152799</v>
      </c>
      <c r="M82" s="2">
        <v>43416</v>
      </c>
      <c r="O82" s="1" t="s">
        <v>220</v>
      </c>
      <c r="P82" s="1" t="b">
        <v>1</v>
      </c>
      <c r="R82" s="1" t="s">
        <v>17</v>
      </c>
      <c r="X82" s="1" t="s">
        <v>42</v>
      </c>
      <c r="Y82" s="4">
        <v>43420.681016435199</v>
      </c>
      <c r="Z82" s="1" t="s">
        <v>43</v>
      </c>
      <c r="AA82" s="1" t="s">
        <v>44</v>
      </c>
      <c r="AI82" s="1">
        <f t="shared" si="3"/>
        <v>2018</v>
      </c>
      <c r="AJ82" s="1">
        <f t="shared" si="4"/>
        <v>11</v>
      </c>
      <c r="AK82" s="1" t="str">
        <f t="shared" si="5"/>
        <v>08</v>
      </c>
    </row>
    <row r="83" spans="1:37" ht="12.75" customHeight="1" x14ac:dyDescent="0.2">
      <c r="A83" s="1" t="s">
        <v>221</v>
      </c>
      <c r="B83" s="1" t="s">
        <v>46</v>
      </c>
      <c r="D83" s="1" t="s">
        <v>36</v>
      </c>
      <c r="E83" s="2">
        <v>43417</v>
      </c>
      <c r="G83" s="3">
        <v>82.64</v>
      </c>
      <c r="H83" s="1" t="s">
        <v>37</v>
      </c>
      <c r="I83" s="1" t="s">
        <v>47</v>
      </c>
      <c r="J83" s="1" t="s">
        <v>39</v>
      </c>
      <c r="K83" s="1" t="s">
        <v>48</v>
      </c>
      <c r="L83" s="4">
        <v>43417.441061342601</v>
      </c>
      <c r="M83" s="2">
        <v>43417</v>
      </c>
      <c r="O83" s="1" t="s">
        <v>222</v>
      </c>
      <c r="P83" s="1" t="b">
        <v>1</v>
      </c>
      <c r="R83" s="1" t="s">
        <v>17</v>
      </c>
      <c r="X83" s="1" t="s">
        <v>50</v>
      </c>
      <c r="Y83" s="4">
        <v>43419.418782789398</v>
      </c>
      <c r="Z83" s="1" t="s">
        <v>43</v>
      </c>
      <c r="AA83" s="1" t="s">
        <v>44</v>
      </c>
      <c r="AI83" s="1">
        <f t="shared" si="3"/>
        <v>2018</v>
      </c>
      <c r="AJ83" s="1">
        <f t="shared" si="4"/>
        <v>11</v>
      </c>
      <c r="AK83" s="1" t="str">
        <f t="shared" si="5"/>
        <v>08</v>
      </c>
    </row>
    <row r="84" spans="1:37" ht="12.75" customHeight="1" x14ac:dyDescent="0.2">
      <c r="A84" s="1" t="s">
        <v>223</v>
      </c>
      <c r="B84" s="1" t="s">
        <v>52</v>
      </c>
      <c r="D84" s="1" t="s">
        <v>36</v>
      </c>
      <c r="E84" s="2">
        <v>43418</v>
      </c>
      <c r="G84" s="3">
        <v>413.2</v>
      </c>
      <c r="H84" s="1" t="s">
        <v>37</v>
      </c>
      <c r="I84" s="1" t="s">
        <v>47</v>
      </c>
      <c r="J84" s="1" t="s">
        <v>39</v>
      </c>
      <c r="K84" s="1" t="s">
        <v>48</v>
      </c>
      <c r="L84" s="4">
        <v>43418.441459606503</v>
      </c>
      <c r="M84" s="2">
        <v>43418</v>
      </c>
      <c r="O84" s="1" t="s">
        <v>224</v>
      </c>
      <c r="P84" s="1" t="b">
        <v>1</v>
      </c>
      <c r="R84" s="1" t="s">
        <v>17</v>
      </c>
      <c r="X84" s="1" t="s">
        <v>42</v>
      </c>
      <c r="Y84" s="4">
        <v>43431.423837349503</v>
      </c>
      <c r="Z84" s="1" t="s">
        <v>43</v>
      </c>
      <c r="AA84" s="1" t="s">
        <v>44</v>
      </c>
      <c r="AI84" s="1">
        <f t="shared" si="3"/>
        <v>2018</v>
      </c>
      <c r="AJ84" s="1">
        <f t="shared" si="4"/>
        <v>11</v>
      </c>
      <c r="AK84" s="1" t="str">
        <f t="shared" si="5"/>
        <v>08</v>
      </c>
    </row>
    <row r="85" spans="1:37" ht="12.75" customHeight="1" x14ac:dyDescent="0.2">
      <c r="A85" s="1" t="s">
        <v>225</v>
      </c>
      <c r="B85" s="1" t="s">
        <v>104</v>
      </c>
      <c r="D85" s="1" t="s">
        <v>36</v>
      </c>
      <c r="E85" s="2">
        <v>43420</v>
      </c>
      <c r="G85" s="3">
        <v>79.33</v>
      </c>
      <c r="H85" s="1" t="s">
        <v>105</v>
      </c>
      <c r="I85" s="1" t="s">
        <v>47</v>
      </c>
      <c r="J85" s="1" t="s">
        <v>39</v>
      </c>
      <c r="K85" s="1" t="s">
        <v>106</v>
      </c>
      <c r="L85" s="4">
        <v>43420.421302511597</v>
      </c>
      <c r="M85" s="2">
        <v>43420</v>
      </c>
      <c r="O85" s="1" t="s">
        <v>226</v>
      </c>
      <c r="P85" s="1" t="b">
        <v>1</v>
      </c>
      <c r="R85" s="1" t="s">
        <v>17</v>
      </c>
      <c r="X85" s="1" t="s">
        <v>42</v>
      </c>
      <c r="Y85" s="4">
        <v>43432.537160150503</v>
      </c>
      <c r="Z85" s="1" t="s">
        <v>43</v>
      </c>
      <c r="AA85" s="1" t="s">
        <v>108</v>
      </c>
      <c r="AI85" s="1">
        <f t="shared" si="3"/>
        <v>2018</v>
      </c>
      <c r="AJ85" s="1">
        <f t="shared" si="4"/>
        <v>11</v>
      </c>
      <c r="AK85" s="1" t="str">
        <f t="shared" si="5"/>
        <v>25</v>
      </c>
    </row>
    <row r="86" spans="1:37" ht="12.75" customHeight="1" x14ac:dyDescent="0.2">
      <c r="A86" s="1" t="s">
        <v>227</v>
      </c>
      <c r="B86" s="1" t="s">
        <v>52</v>
      </c>
      <c r="D86" s="1" t="s">
        <v>36</v>
      </c>
      <c r="E86" s="2">
        <v>43420</v>
      </c>
      <c r="G86" s="3">
        <v>909.04</v>
      </c>
      <c r="H86" s="1" t="s">
        <v>37</v>
      </c>
      <c r="I86" s="1" t="s">
        <v>47</v>
      </c>
      <c r="J86" s="1" t="s">
        <v>39</v>
      </c>
      <c r="K86" s="1" t="s">
        <v>48</v>
      </c>
      <c r="L86" s="4">
        <v>43420.447387419001</v>
      </c>
      <c r="M86" s="2">
        <v>43420</v>
      </c>
      <c r="O86" s="1" t="s">
        <v>228</v>
      </c>
      <c r="P86" s="1" t="b">
        <v>1</v>
      </c>
      <c r="R86" s="1" t="s">
        <v>17</v>
      </c>
      <c r="X86" s="1" t="s">
        <v>42</v>
      </c>
      <c r="Y86" s="4">
        <v>43432.576762465302</v>
      </c>
      <c r="Z86" s="1" t="s">
        <v>43</v>
      </c>
      <c r="AA86" s="1" t="s">
        <v>44</v>
      </c>
      <c r="AI86" s="1">
        <f t="shared" si="3"/>
        <v>2018</v>
      </c>
      <c r="AJ86" s="1">
        <f t="shared" si="4"/>
        <v>11</v>
      </c>
      <c r="AK86" s="1" t="str">
        <f t="shared" si="5"/>
        <v>08</v>
      </c>
    </row>
    <row r="87" spans="1:37" ht="12.75" customHeight="1" x14ac:dyDescent="0.2">
      <c r="A87" s="1" t="s">
        <v>229</v>
      </c>
      <c r="B87" s="1" t="s">
        <v>52</v>
      </c>
      <c r="D87" s="1" t="s">
        <v>36</v>
      </c>
      <c r="E87" s="2">
        <v>43420</v>
      </c>
      <c r="G87" s="3">
        <v>165.28</v>
      </c>
      <c r="H87" s="1" t="s">
        <v>37</v>
      </c>
      <c r="I87" s="1" t="s">
        <v>47</v>
      </c>
      <c r="J87" s="1" t="s">
        <v>39</v>
      </c>
      <c r="K87" s="1" t="s">
        <v>48</v>
      </c>
      <c r="L87" s="4">
        <v>43420.448146064802</v>
      </c>
      <c r="M87" s="2">
        <v>43420</v>
      </c>
      <c r="O87" s="1" t="s">
        <v>230</v>
      </c>
      <c r="P87" s="1" t="b">
        <v>1</v>
      </c>
      <c r="R87" s="1" t="s">
        <v>17</v>
      </c>
      <c r="X87" s="1" t="s">
        <v>42</v>
      </c>
      <c r="Y87" s="4">
        <v>43432.569883530101</v>
      </c>
      <c r="Z87" s="1" t="s">
        <v>43</v>
      </c>
      <c r="AA87" s="1" t="s">
        <v>44</v>
      </c>
      <c r="AI87" s="1">
        <f t="shared" si="3"/>
        <v>2018</v>
      </c>
      <c r="AJ87" s="1">
        <f t="shared" si="4"/>
        <v>11</v>
      </c>
      <c r="AK87" s="1" t="str">
        <f t="shared" si="5"/>
        <v>08</v>
      </c>
    </row>
    <row r="88" spans="1:37" ht="12.75" customHeight="1" x14ac:dyDescent="0.2">
      <c r="A88" s="1" t="s">
        <v>231</v>
      </c>
      <c r="B88" s="1" t="s">
        <v>52</v>
      </c>
      <c r="D88" s="1" t="s">
        <v>36</v>
      </c>
      <c r="E88" s="2">
        <v>43420</v>
      </c>
      <c r="G88" s="3">
        <v>165.28</v>
      </c>
      <c r="H88" s="1" t="s">
        <v>37</v>
      </c>
      <c r="I88" s="1" t="s">
        <v>47</v>
      </c>
      <c r="J88" s="1" t="s">
        <v>39</v>
      </c>
      <c r="K88" s="1" t="s">
        <v>48</v>
      </c>
      <c r="L88" s="4">
        <v>43420.449852743099</v>
      </c>
      <c r="M88" s="2">
        <v>43420</v>
      </c>
      <c r="O88" s="1" t="s">
        <v>232</v>
      </c>
      <c r="P88" s="1" t="b">
        <v>1</v>
      </c>
      <c r="R88" s="1" t="s">
        <v>17</v>
      </c>
      <c r="X88" s="1" t="s">
        <v>42</v>
      </c>
      <c r="Y88" s="4">
        <v>43432.559989618101</v>
      </c>
      <c r="Z88" s="1" t="s">
        <v>43</v>
      </c>
      <c r="AA88" s="1" t="s">
        <v>44</v>
      </c>
      <c r="AI88" s="1">
        <f t="shared" si="3"/>
        <v>2018</v>
      </c>
      <c r="AJ88" s="1">
        <f t="shared" si="4"/>
        <v>11</v>
      </c>
      <c r="AK88" s="1" t="str">
        <f t="shared" si="5"/>
        <v>08</v>
      </c>
    </row>
    <row r="89" spans="1:37" ht="12.75" customHeight="1" x14ac:dyDescent="0.2">
      <c r="A89" s="1" t="s">
        <v>233</v>
      </c>
      <c r="B89" s="1" t="s">
        <v>46</v>
      </c>
      <c r="D89" s="1" t="s">
        <v>36</v>
      </c>
      <c r="E89" s="2">
        <v>43423</v>
      </c>
      <c r="G89" s="3">
        <v>82.64</v>
      </c>
      <c r="H89" s="1" t="s">
        <v>37</v>
      </c>
      <c r="I89" s="1" t="s">
        <v>47</v>
      </c>
      <c r="J89" s="1" t="s">
        <v>39</v>
      </c>
      <c r="K89" s="1" t="s">
        <v>48</v>
      </c>
      <c r="L89" s="4">
        <v>43423.474720335602</v>
      </c>
      <c r="M89" s="2">
        <v>43423</v>
      </c>
      <c r="O89" s="1" t="s">
        <v>234</v>
      </c>
      <c r="P89" s="1" t="b">
        <v>1</v>
      </c>
      <c r="R89" s="1" t="s">
        <v>17</v>
      </c>
      <c r="X89" s="1" t="s">
        <v>50</v>
      </c>
      <c r="Y89" s="4">
        <v>43424.479018368103</v>
      </c>
      <c r="Z89" s="1" t="s">
        <v>43</v>
      </c>
      <c r="AA89" s="1" t="s">
        <v>44</v>
      </c>
      <c r="AI89" s="1">
        <f t="shared" si="3"/>
        <v>2018</v>
      </c>
      <c r="AJ89" s="1">
        <f t="shared" si="4"/>
        <v>11</v>
      </c>
      <c r="AK89" s="1" t="str">
        <f t="shared" si="5"/>
        <v>08</v>
      </c>
    </row>
    <row r="90" spans="1:37" ht="12.75" customHeight="1" x14ac:dyDescent="0.2">
      <c r="A90" s="1" t="s">
        <v>235</v>
      </c>
      <c r="B90" s="1" t="s">
        <v>52</v>
      </c>
      <c r="D90" s="1" t="s">
        <v>36</v>
      </c>
      <c r="E90" s="2">
        <v>43424</v>
      </c>
      <c r="G90" s="3">
        <v>413.2</v>
      </c>
      <c r="H90" s="1" t="s">
        <v>37</v>
      </c>
      <c r="I90" s="1" t="s">
        <v>47</v>
      </c>
      <c r="J90" s="1" t="s">
        <v>39</v>
      </c>
      <c r="K90" s="1" t="s">
        <v>48</v>
      </c>
      <c r="L90" s="4">
        <v>43424.445259108797</v>
      </c>
      <c r="M90" s="2">
        <v>43424</v>
      </c>
      <c r="O90" s="1" t="s">
        <v>236</v>
      </c>
      <c r="P90" s="1" t="b">
        <v>1</v>
      </c>
      <c r="R90" s="1" t="s">
        <v>17</v>
      </c>
      <c r="X90" s="1" t="s">
        <v>42</v>
      </c>
      <c r="Y90" s="4">
        <v>43437.385780787001</v>
      </c>
      <c r="Z90" s="1" t="s">
        <v>43</v>
      </c>
      <c r="AA90" s="1" t="s">
        <v>44</v>
      </c>
      <c r="AI90" s="1">
        <f t="shared" si="3"/>
        <v>2018</v>
      </c>
      <c r="AJ90" s="1">
        <f t="shared" si="4"/>
        <v>11</v>
      </c>
      <c r="AK90" s="1" t="str">
        <f t="shared" si="5"/>
        <v>08</v>
      </c>
    </row>
    <row r="91" spans="1:37" ht="12.75" customHeight="1" x14ac:dyDescent="0.2">
      <c r="A91" s="1" t="s">
        <v>237</v>
      </c>
      <c r="B91" s="1" t="s">
        <v>52</v>
      </c>
      <c r="D91" s="1" t="s">
        <v>36</v>
      </c>
      <c r="E91" s="2">
        <v>43424</v>
      </c>
      <c r="G91" s="3">
        <v>82.64</v>
      </c>
      <c r="H91" s="1" t="s">
        <v>37</v>
      </c>
      <c r="I91" s="1" t="s">
        <v>47</v>
      </c>
      <c r="J91" s="1" t="s">
        <v>39</v>
      </c>
      <c r="K91" s="1" t="s">
        <v>48</v>
      </c>
      <c r="L91" s="4">
        <v>43424.446204594897</v>
      </c>
      <c r="M91" s="2">
        <v>43424</v>
      </c>
      <c r="O91" s="1" t="s">
        <v>238</v>
      </c>
      <c r="P91" s="1" t="b">
        <v>1</v>
      </c>
      <c r="R91" s="1" t="s">
        <v>17</v>
      </c>
      <c r="X91" s="1" t="s">
        <v>42</v>
      </c>
      <c r="Y91" s="4">
        <v>43437.390679594901</v>
      </c>
      <c r="Z91" s="1" t="s">
        <v>43</v>
      </c>
      <c r="AA91" s="1" t="s">
        <v>44</v>
      </c>
      <c r="AI91" s="1">
        <f t="shared" si="3"/>
        <v>2018</v>
      </c>
      <c r="AJ91" s="1">
        <f t="shared" si="4"/>
        <v>11</v>
      </c>
      <c r="AK91" s="1" t="str">
        <f t="shared" si="5"/>
        <v>08</v>
      </c>
    </row>
    <row r="92" spans="1:37" ht="12.75" customHeight="1" x14ac:dyDescent="0.2">
      <c r="A92" s="1" t="s">
        <v>239</v>
      </c>
      <c r="B92" s="1" t="s">
        <v>46</v>
      </c>
      <c r="D92" s="1" t="s">
        <v>36</v>
      </c>
      <c r="E92" s="2">
        <v>43425</v>
      </c>
      <c r="G92" s="3">
        <v>661.12</v>
      </c>
      <c r="H92" s="1" t="s">
        <v>37</v>
      </c>
      <c r="I92" s="1" t="s">
        <v>47</v>
      </c>
      <c r="J92" s="1" t="s">
        <v>39</v>
      </c>
      <c r="K92" s="1" t="s">
        <v>48</v>
      </c>
      <c r="L92" s="4">
        <v>43425.439211689802</v>
      </c>
      <c r="M92" s="2">
        <v>43425</v>
      </c>
      <c r="O92" s="1" t="s">
        <v>240</v>
      </c>
      <c r="P92" s="1" t="b">
        <v>1</v>
      </c>
      <c r="R92" s="1" t="s">
        <v>17</v>
      </c>
      <c r="X92" s="1" t="s">
        <v>50</v>
      </c>
      <c r="Y92" s="4">
        <v>43426.487928622701</v>
      </c>
      <c r="Z92" s="1" t="s">
        <v>43</v>
      </c>
      <c r="AA92" s="1" t="s">
        <v>44</v>
      </c>
      <c r="AI92" s="1">
        <f t="shared" si="3"/>
        <v>2018</v>
      </c>
      <c r="AJ92" s="1">
        <f t="shared" si="4"/>
        <v>11</v>
      </c>
      <c r="AK92" s="1" t="str">
        <f t="shared" si="5"/>
        <v>08</v>
      </c>
    </row>
    <row r="93" spans="1:37" ht="12.75" customHeight="1" x14ac:dyDescent="0.2">
      <c r="A93" s="1" t="s">
        <v>241</v>
      </c>
      <c r="B93" s="1" t="s">
        <v>242</v>
      </c>
      <c r="D93" s="1" t="s">
        <v>36</v>
      </c>
      <c r="E93" s="2">
        <v>43426</v>
      </c>
      <c r="G93" s="3">
        <v>247.92</v>
      </c>
      <c r="H93" s="1" t="s">
        <v>37</v>
      </c>
      <c r="I93" s="1" t="s">
        <v>47</v>
      </c>
      <c r="J93" s="1" t="s">
        <v>39</v>
      </c>
      <c r="K93" s="1" t="s">
        <v>48</v>
      </c>
      <c r="L93" s="4">
        <v>43426.4407605671</v>
      </c>
      <c r="M93" s="2">
        <v>43426</v>
      </c>
      <c r="O93" s="1" t="s">
        <v>243</v>
      </c>
      <c r="P93" s="1" t="b">
        <v>1</v>
      </c>
      <c r="R93" s="1" t="s">
        <v>17</v>
      </c>
      <c r="X93" s="1" t="s">
        <v>42</v>
      </c>
      <c r="Y93" s="4">
        <v>43433.4435449421</v>
      </c>
      <c r="Z93" s="1" t="s">
        <v>43</v>
      </c>
      <c r="AA93" s="1" t="s">
        <v>44</v>
      </c>
      <c r="AI93" s="1">
        <f t="shared" si="3"/>
        <v>2018</v>
      </c>
      <c r="AJ93" s="1">
        <f t="shared" si="4"/>
        <v>11</v>
      </c>
      <c r="AK93" s="1" t="str">
        <f t="shared" si="5"/>
        <v>08</v>
      </c>
    </row>
    <row r="94" spans="1:37" ht="12.75" customHeight="1" x14ac:dyDescent="0.2">
      <c r="A94" s="1" t="s">
        <v>244</v>
      </c>
      <c r="B94" s="1" t="s">
        <v>46</v>
      </c>
      <c r="D94" s="1" t="s">
        <v>36</v>
      </c>
      <c r="E94" s="2">
        <v>43427</v>
      </c>
      <c r="G94" s="3">
        <v>165.28</v>
      </c>
      <c r="H94" s="1" t="s">
        <v>37</v>
      </c>
      <c r="I94" s="1" t="s">
        <v>47</v>
      </c>
      <c r="J94" s="1" t="s">
        <v>39</v>
      </c>
      <c r="K94" s="1" t="s">
        <v>48</v>
      </c>
      <c r="L94" s="4">
        <v>43427.443876539299</v>
      </c>
      <c r="M94" s="2">
        <v>43427</v>
      </c>
      <c r="O94" s="1" t="s">
        <v>245</v>
      </c>
      <c r="P94" s="1" t="b">
        <v>1</v>
      </c>
      <c r="R94" s="1" t="s">
        <v>17</v>
      </c>
      <c r="X94" s="1" t="s">
        <v>50</v>
      </c>
      <c r="Y94" s="4">
        <v>43431.549321493098</v>
      </c>
      <c r="Z94" s="1" t="s">
        <v>43</v>
      </c>
      <c r="AA94" s="1" t="s">
        <v>44</v>
      </c>
      <c r="AI94" s="1">
        <f t="shared" si="3"/>
        <v>2018</v>
      </c>
      <c r="AJ94" s="1">
        <f t="shared" si="4"/>
        <v>11</v>
      </c>
      <c r="AK94" s="1" t="str">
        <f t="shared" si="5"/>
        <v>08</v>
      </c>
    </row>
    <row r="95" spans="1:37" ht="12.75" customHeight="1" x14ac:dyDescent="0.2">
      <c r="A95" s="1" t="s">
        <v>246</v>
      </c>
      <c r="B95" s="1" t="s">
        <v>46</v>
      </c>
      <c r="D95" s="1" t="s">
        <v>36</v>
      </c>
      <c r="E95" s="2">
        <v>43431</v>
      </c>
      <c r="G95" s="3">
        <v>330.56</v>
      </c>
      <c r="H95" s="1" t="s">
        <v>37</v>
      </c>
      <c r="I95" s="1" t="s">
        <v>47</v>
      </c>
      <c r="J95" s="1" t="s">
        <v>39</v>
      </c>
      <c r="K95" s="1" t="s">
        <v>48</v>
      </c>
      <c r="L95" s="4">
        <v>43431.450686377299</v>
      </c>
      <c r="M95" s="2">
        <v>43431</v>
      </c>
      <c r="O95" s="1" t="s">
        <v>247</v>
      </c>
      <c r="P95" s="1" t="b">
        <v>1</v>
      </c>
      <c r="R95" s="1" t="s">
        <v>17</v>
      </c>
      <c r="X95" s="1" t="s">
        <v>50</v>
      </c>
      <c r="Y95" s="4">
        <v>43432.5530973032</v>
      </c>
      <c r="Z95" s="1" t="s">
        <v>43</v>
      </c>
      <c r="AA95" s="1" t="s">
        <v>44</v>
      </c>
      <c r="AI95" s="1">
        <f t="shared" si="3"/>
        <v>2018</v>
      </c>
      <c r="AJ95" s="1">
        <f t="shared" si="4"/>
        <v>11</v>
      </c>
      <c r="AK95" s="1" t="str">
        <f t="shared" si="5"/>
        <v>08</v>
      </c>
    </row>
    <row r="96" spans="1:37" ht="12.75" customHeight="1" x14ac:dyDescent="0.2">
      <c r="A96" s="1" t="s">
        <v>248</v>
      </c>
      <c r="B96" s="1" t="s">
        <v>52</v>
      </c>
      <c r="D96" s="1" t="s">
        <v>36</v>
      </c>
      <c r="E96" s="2">
        <v>43432</v>
      </c>
      <c r="G96" s="3">
        <v>165.28</v>
      </c>
      <c r="H96" s="1" t="s">
        <v>37</v>
      </c>
      <c r="I96" s="1" t="s">
        <v>47</v>
      </c>
      <c r="J96" s="1" t="s">
        <v>39</v>
      </c>
      <c r="K96" s="1" t="s">
        <v>65</v>
      </c>
      <c r="L96" s="4">
        <v>43432.451944594897</v>
      </c>
      <c r="M96" s="2">
        <v>43432</v>
      </c>
      <c r="O96" s="1" t="s">
        <v>249</v>
      </c>
      <c r="P96" s="1" t="b">
        <v>1</v>
      </c>
      <c r="R96" s="1" t="s">
        <v>17</v>
      </c>
      <c r="X96" s="1" t="s">
        <v>42</v>
      </c>
      <c r="Y96" s="4">
        <v>43437.503330173597</v>
      </c>
      <c r="Z96" s="1" t="s">
        <v>43</v>
      </c>
      <c r="AA96" s="1" t="s">
        <v>44</v>
      </c>
      <c r="AI96" s="1">
        <f t="shared" si="3"/>
        <v>2018</v>
      </c>
      <c r="AJ96" s="1">
        <f t="shared" si="4"/>
        <v>11</v>
      </c>
      <c r="AK96" s="1" t="str">
        <f t="shared" si="5"/>
        <v>08</v>
      </c>
    </row>
    <row r="97" spans="1:37" ht="12.75" customHeight="1" x14ac:dyDescent="0.2">
      <c r="A97" s="1" t="s">
        <v>250</v>
      </c>
      <c r="B97" s="1" t="s">
        <v>46</v>
      </c>
      <c r="D97" s="1" t="s">
        <v>36</v>
      </c>
      <c r="E97" s="2">
        <v>43433</v>
      </c>
      <c r="G97" s="3">
        <v>330.56</v>
      </c>
      <c r="H97" s="1" t="s">
        <v>37</v>
      </c>
      <c r="I97" s="1" t="s">
        <v>47</v>
      </c>
      <c r="J97" s="1" t="s">
        <v>39</v>
      </c>
      <c r="K97" s="1" t="s">
        <v>65</v>
      </c>
      <c r="L97" s="4">
        <v>43433.446309224499</v>
      </c>
      <c r="M97" s="2">
        <v>43433</v>
      </c>
      <c r="O97" s="1" t="s">
        <v>251</v>
      </c>
      <c r="P97" s="1" t="b">
        <v>1</v>
      </c>
      <c r="R97" s="1" t="s">
        <v>17</v>
      </c>
      <c r="X97" s="1" t="s">
        <v>50</v>
      </c>
      <c r="Y97" s="4">
        <v>43437.513239236097</v>
      </c>
      <c r="Z97" s="1" t="s">
        <v>43</v>
      </c>
      <c r="AA97" s="1" t="s">
        <v>44</v>
      </c>
      <c r="AI97" s="1">
        <f t="shared" si="3"/>
        <v>2018</v>
      </c>
      <c r="AJ97" s="1">
        <f t="shared" si="4"/>
        <v>11</v>
      </c>
      <c r="AK97" s="1" t="str">
        <f t="shared" si="5"/>
        <v>08</v>
      </c>
    </row>
    <row r="98" spans="1:37" ht="12.75" customHeight="1" x14ac:dyDescent="0.2">
      <c r="A98" s="1" t="s">
        <v>252</v>
      </c>
      <c r="B98" s="1" t="s">
        <v>104</v>
      </c>
      <c r="D98" s="1" t="s">
        <v>36</v>
      </c>
      <c r="E98" s="2">
        <v>43434</v>
      </c>
      <c r="G98" s="3">
        <v>158.66999999999999</v>
      </c>
      <c r="H98" s="1" t="s">
        <v>105</v>
      </c>
      <c r="I98" s="1" t="s">
        <v>47</v>
      </c>
      <c r="J98" s="1" t="s">
        <v>39</v>
      </c>
      <c r="K98" s="1" t="s">
        <v>106</v>
      </c>
      <c r="L98" s="4">
        <v>43434.4449545139</v>
      </c>
      <c r="M98" s="2">
        <v>43434</v>
      </c>
      <c r="O98" s="1" t="s">
        <v>253</v>
      </c>
      <c r="P98" s="1" t="b">
        <v>1</v>
      </c>
      <c r="R98" s="1" t="s">
        <v>17</v>
      </c>
      <c r="X98" s="1" t="s">
        <v>42</v>
      </c>
      <c r="Y98" s="4">
        <v>43438.3445069097</v>
      </c>
      <c r="Z98" s="1" t="s">
        <v>43</v>
      </c>
      <c r="AA98" s="1" t="s">
        <v>108</v>
      </c>
      <c r="AI98" s="1">
        <f t="shared" si="3"/>
        <v>2018</v>
      </c>
      <c r="AJ98" s="1">
        <f t="shared" si="4"/>
        <v>11</v>
      </c>
      <c r="AK98" s="1" t="str">
        <f t="shared" si="5"/>
        <v>25</v>
      </c>
    </row>
    <row r="99" spans="1:37" ht="12.75" customHeight="1" x14ac:dyDescent="0.2">
      <c r="A99" s="1" t="s">
        <v>254</v>
      </c>
      <c r="B99" s="1" t="s">
        <v>52</v>
      </c>
      <c r="D99" s="1" t="s">
        <v>36</v>
      </c>
      <c r="E99" s="2">
        <v>43434</v>
      </c>
      <c r="G99" s="3">
        <v>165.28</v>
      </c>
      <c r="H99" s="1" t="s">
        <v>37</v>
      </c>
      <c r="I99" s="1" t="s">
        <v>47</v>
      </c>
      <c r="J99" s="1" t="s">
        <v>39</v>
      </c>
      <c r="K99" s="1" t="s">
        <v>65</v>
      </c>
      <c r="L99" s="4">
        <v>43434.446818171302</v>
      </c>
      <c r="M99" s="2">
        <v>43434</v>
      </c>
      <c r="O99" s="1" t="s">
        <v>255</v>
      </c>
      <c r="P99" s="1" t="b">
        <v>1</v>
      </c>
      <c r="R99" s="1" t="s">
        <v>17</v>
      </c>
      <c r="X99" s="1" t="s">
        <v>42</v>
      </c>
      <c r="Y99" s="4">
        <v>43438.347794942099</v>
      </c>
      <c r="Z99" s="1" t="s">
        <v>43</v>
      </c>
      <c r="AA99" s="1" t="s">
        <v>44</v>
      </c>
      <c r="AI99" s="1">
        <f t="shared" si="3"/>
        <v>2018</v>
      </c>
      <c r="AJ99" s="1">
        <f t="shared" si="4"/>
        <v>11</v>
      </c>
      <c r="AK99" s="1" t="str">
        <f t="shared" si="5"/>
        <v>08</v>
      </c>
    </row>
    <row r="100" spans="1:37" ht="12.75" customHeight="1" x14ac:dyDescent="0.2">
      <c r="A100" s="1" t="s">
        <v>256</v>
      </c>
      <c r="B100" s="1" t="s">
        <v>98</v>
      </c>
      <c r="D100" s="1" t="s">
        <v>36</v>
      </c>
      <c r="E100" s="2">
        <v>43437</v>
      </c>
      <c r="G100" s="3">
        <v>26.44</v>
      </c>
      <c r="H100" s="1" t="s">
        <v>196</v>
      </c>
      <c r="I100" s="1" t="s">
        <v>47</v>
      </c>
      <c r="J100" s="1" t="s">
        <v>39</v>
      </c>
      <c r="K100" s="1" t="s">
        <v>106</v>
      </c>
      <c r="L100" s="4">
        <v>43437.4165699074</v>
      </c>
      <c r="M100" s="2">
        <v>43437</v>
      </c>
      <c r="O100" s="1" t="s">
        <v>257</v>
      </c>
      <c r="P100" s="1" t="b">
        <v>1</v>
      </c>
      <c r="R100" s="1" t="s">
        <v>17</v>
      </c>
      <c r="X100" s="1" t="s">
        <v>50</v>
      </c>
      <c r="Y100" s="4">
        <v>43440.429082488401</v>
      </c>
      <c r="Z100" s="1" t="s">
        <v>43</v>
      </c>
      <c r="AA100" s="1" t="s">
        <v>198</v>
      </c>
      <c r="AI100" s="1">
        <f t="shared" si="3"/>
        <v>2018</v>
      </c>
      <c r="AJ100" s="1">
        <f t="shared" si="4"/>
        <v>12</v>
      </c>
      <c r="AK100" s="1" t="str">
        <f t="shared" si="5"/>
        <v>25</v>
      </c>
    </row>
    <row r="101" spans="1:37" ht="12.75" customHeight="1" x14ac:dyDescent="0.2">
      <c r="A101" s="1" t="s">
        <v>258</v>
      </c>
      <c r="B101" s="1" t="s">
        <v>98</v>
      </c>
      <c r="D101" s="1" t="s">
        <v>36</v>
      </c>
      <c r="E101" s="2">
        <v>43437</v>
      </c>
      <c r="G101" s="3">
        <v>26.44</v>
      </c>
      <c r="H101" s="1" t="s">
        <v>105</v>
      </c>
      <c r="I101" s="1" t="s">
        <v>47</v>
      </c>
      <c r="J101" s="1" t="s">
        <v>39</v>
      </c>
      <c r="K101" s="1" t="s">
        <v>106</v>
      </c>
      <c r="L101" s="4">
        <v>43437.4185518171</v>
      </c>
      <c r="M101" s="2">
        <v>43437</v>
      </c>
      <c r="O101" s="1" t="s">
        <v>259</v>
      </c>
      <c r="P101" s="1" t="b">
        <v>1</v>
      </c>
      <c r="R101" s="1" t="s">
        <v>17</v>
      </c>
      <c r="X101" s="1" t="s">
        <v>50</v>
      </c>
      <c r="Y101" s="4">
        <v>43440.4234027778</v>
      </c>
      <c r="Z101" s="1" t="s">
        <v>43</v>
      </c>
      <c r="AA101" s="1" t="s">
        <v>108</v>
      </c>
      <c r="AI101" s="1">
        <f t="shared" si="3"/>
        <v>2018</v>
      </c>
      <c r="AJ101" s="1">
        <f t="shared" si="4"/>
        <v>12</v>
      </c>
      <c r="AK101" s="1" t="str">
        <f t="shared" si="5"/>
        <v>25</v>
      </c>
    </row>
    <row r="102" spans="1:37" ht="12.75" customHeight="1" x14ac:dyDescent="0.2">
      <c r="A102" s="1" t="s">
        <v>260</v>
      </c>
      <c r="B102" s="1" t="s">
        <v>46</v>
      </c>
      <c r="D102" s="1" t="s">
        <v>36</v>
      </c>
      <c r="E102" s="2">
        <v>43437</v>
      </c>
      <c r="G102" s="3">
        <v>82.64</v>
      </c>
      <c r="H102" s="1" t="s">
        <v>37</v>
      </c>
      <c r="I102" s="1" t="s">
        <v>47</v>
      </c>
      <c r="J102" s="1" t="s">
        <v>39</v>
      </c>
      <c r="K102" s="1" t="s">
        <v>48</v>
      </c>
      <c r="L102" s="4">
        <v>43437.447328356502</v>
      </c>
      <c r="M102" s="2">
        <v>43437</v>
      </c>
      <c r="O102" s="1" t="s">
        <v>261</v>
      </c>
      <c r="P102" s="1" t="b">
        <v>1</v>
      </c>
      <c r="R102" s="1" t="s">
        <v>17</v>
      </c>
      <c r="X102" s="1" t="s">
        <v>50</v>
      </c>
      <c r="Y102" s="4">
        <v>43439.590243865699</v>
      </c>
      <c r="Z102" s="1" t="s">
        <v>43</v>
      </c>
      <c r="AA102" s="1" t="s">
        <v>44</v>
      </c>
      <c r="AI102" s="1">
        <f t="shared" si="3"/>
        <v>2018</v>
      </c>
      <c r="AJ102" s="1">
        <f t="shared" si="4"/>
        <v>12</v>
      </c>
      <c r="AK102" s="1" t="str">
        <f t="shared" si="5"/>
        <v>08</v>
      </c>
    </row>
    <row r="103" spans="1:37" ht="12.75" customHeight="1" x14ac:dyDescent="0.2">
      <c r="A103" s="1" t="s">
        <v>262</v>
      </c>
      <c r="B103" s="1" t="s">
        <v>46</v>
      </c>
      <c r="D103" s="1" t="s">
        <v>36</v>
      </c>
      <c r="E103" s="2">
        <v>43437</v>
      </c>
      <c r="G103" s="3">
        <v>165.28</v>
      </c>
      <c r="H103" s="1" t="s">
        <v>37</v>
      </c>
      <c r="I103" s="1" t="s">
        <v>47</v>
      </c>
      <c r="J103" s="1" t="s">
        <v>39</v>
      </c>
      <c r="K103" s="1" t="s">
        <v>48</v>
      </c>
      <c r="L103" s="4">
        <v>43437.4487767014</v>
      </c>
      <c r="M103" s="2">
        <v>43437</v>
      </c>
      <c r="O103" s="1" t="s">
        <v>263</v>
      </c>
      <c r="P103" s="1" t="b">
        <v>1</v>
      </c>
      <c r="R103" s="1" t="s">
        <v>17</v>
      </c>
      <c r="X103" s="1" t="s">
        <v>50</v>
      </c>
      <c r="Y103" s="4">
        <v>43439.5862341088</v>
      </c>
      <c r="Z103" s="1" t="s">
        <v>43</v>
      </c>
      <c r="AA103" s="1" t="s">
        <v>44</v>
      </c>
      <c r="AI103" s="1">
        <f t="shared" si="3"/>
        <v>2018</v>
      </c>
      <c r="AJ103" s="1">
        <f t="shared" si="4"/>
        <v>12</v>
      </c>
      <c r="AK103" s="1" t="str">
        <f t="shared" si="5"/>
        <v>08</v>
      </c>
    </row>
    <row r="104" spans="1:37" ht="12.75" customHeight="1" x14ac:dyDescent="0.2">
      <c r="A104" s="1" t="s">
        <v>264</v>
      </c>
      <c r="B104" s="1" t="s">
        <v>242</v>
      </c>
      <c r="D104" s="1" t="s">
        <v>36</v>
      </c>
      <c r="E104" s="2">
        <v>43438</v>
      </c>
      <c r="G104" s="3">
        <v>165.28</v>
      </c>
      <c r="H104" s="1" t="s">
        <v>37</v>
      </c>
      <c r="I104" s="1" t="s">
        <v>47</v>
      </c>
      <c r="J104" s="1" t="s">
        <v>39</v>
      </c>
      <c r="K104" s="1" t="s">
        <v>48</v>
      </c>
      <c r="L104" s="4">
        <v>43438.447795798602</v>
      </c>
      <c r="M104" s="2">
        <v>43438</v>
      </c>
      <c r="O104" s="1" t="s">
        <v>265</v>
      </c>
      <c r="P104" s="1" t="b">
        <v>1</v>
      </c>
      <c r="R104" s="1" t="s">
        <v>17</v>
      </c>
      <c r="X104" s="1" t="s">
        <v>42</v>
      </c>
      <c r="Y104" s="4">
        <v>43448.322924074098</v>
      </c>
      <c r="Z104" s="1" t="s">
        <v>43</v>
      </c>
      <c r="AA104" s="1" t="s">
        <v>44</v>
      </c>
      <c r="AI104" s="1">
        <f t="shared" si="3"/>
        <v>2018</v>
      </c>
      <c r="AJ104" s="1">
        <f t="shared" si="4"/>
        <v>12</v>
      </c>
      <c r="AK104" s="1" t="str">
        <f t="shared" si="5"/>
        <v>08</v>
      </c>
    </row>
    <row r="105" spans="1:37" ht="12.75" customHeight="1" x14ac:dyDescent="0.2">
      <c r="A105" s="1" t="s">
        <v>266</v>
      </c>
      <c r="B105" s="1" t="s">
        <v>46</v>
      </c>
      <c r="D105" s="1" t="s">
        <v>36</v>
      </c>
      <c r="E105" s="2">
        <v>43439</v>
      </c>
      <c r="G105" s="3">
        <v>661.12</v>
      </c>
      <c r="H105" s="1" t="s">
        <v>37</v>
      </c>
      <c r="I105" s="1" t="s">
        <v>47</v>
      </c>
      <c r="J105" s="1" t="s">
        <v>39</v>
      </c>
      <c r="K105" s="1" t="s">
        <v>48</v>
      </c>
      <c r="L105" s="4">
        <v>43439.441355590301</v>
      </c>
      <c r="M105" s="2">
        <v>43439</v>
      </c>
      <c r="O105" s="1" t="s">
        <v>267</v>
      </c>
      <c r="P105" s="1" t="b">
        <v>1</v>
      </c>
      <c r="R105" s="1" t="s">
        <v>17</v>
      </c>
      <c r="X105" s="1" t="s">
        <v>50</v>
      </c>
      <c r="Y105" s="4">
        <v>43444.573194444398</v>
      </c>
      <c r="Z105" s="1" t="s">
        <v>43</v>
      </c>
      <c r="AA105" s="1" t="s">
        <v>44</v>
      </c>
      <c r="AI105" s="1">
        <f t="shared" si="3"/>
        <v>2018</v>
      </c>
      <c r="AJ105" s="1">
        <f t="shared" si="4"/>
        <v>12</v>
      </c>
      <c r="AK105" s="1" t="str">
        <f t="shared" si="5"/>
        <v>08</v>
      </c>
    </row>
    <row r="106" spans="1:37" ht="12.75" customHeight="1" x14ac:dyDescent="0.2">
      <c r="A106" s="1" t="s">
        <v>268</v>
      </c>
      <c r="B106" s="1" t="s">
        <v>46</v>
      </c>
      <c r="D106" s="1" t="s">
        <v>36</v>
      </c>
      <c r="E106" s="2">
        <v>43441</v>
      </c>
      <c r="G106" s="3">
        <v>82.64</v>
      </c>
      <c r="H106" s="1" t="s">
        <v>37</v>
      </c>
      <c r="I106" s="1" t="s">
        <v>47</v>
      </c>
      <c r="J106" s="1" t="s">
        <v>39</v>
      </c>
      <c r="K106" s="1" t="s">
        <v>48</v>
      </c>
      <c r="L106" s="4">
        <v>43441.443588275499</v>
      </c>
      <c r="M106" s="2">
        <v>43441</v>
      </c>
      <c r="O106" s="1" t="s">
        <v>269</v>
      </c>
      <c r="P106" s="1" t="b">
        <v>1</v>
      </c>
      <c r="R106" s="1" t="s">
        <v>17</v>
      </c>
      <c r="X106" s="1" t="s">
        <v>50</v>
      </c>
      <c r="Y106" s="4">
        <v>43445.436502233802</v>
      </c>
      <c r="Z106" s="1" t="s">
        <v>43</v>
      </c>
      <c r="AA106" s="1" t="s">
        <v>44</v>
      </c>
      <c r="AI106" s="1">
        <f t="shared" si="3"/>
        <v>2018</v>
      </c>
      <c r="AJ106" s="1">
        <f t="shared" si="4"/>
        <v>12</v>
      </c>
      <c r="AK106" s="1" t="str">
        <f t="shared" si="5"/>
        <v>08</v>
      </c>
    </row>
    <row r="107" spans="1:37" ht="12.75" customHeight="1" x14ac:dyDescent="0.2">
      <c r="A107" s="1" t="s">
        <v>270</v>
      </c>
      <c r="B107" s="1" t="s">
        <v>46</v>
      </c>
      <c r="D107" s="1" t="s">
        <v>36</v>
      </c>
      <c r="E107" s="2">
        <v>43441</v>
      </c>
      <c r="G107" s="3">
        <v>165.28</v>
      </c>
      <c r="H107" s="1" t="s">
        <v>37</v>
      </c>
      <c r="I107" s="1" t="s">
        <v>47</v>
      </c>
      <c r="J107" s="1" t="s">
        <v>39</v>
      </c>
      <c r="K107" s="1" t="s">
        <v>48</v>
      </c>
      <c r="L107" s="4">
        <v>43441.446430127296</v>
      </c>
      <c r="M107" s="2">
        <v>43441</v>
      </c>
      <c r="O107" s="1" t="s">
        <v>271</v>
      </c>
      <c r="P107" s="1" t="b">
        <v>1</v>
      </c>
      <c r="R107" s="1" t="s">
        <v>17</v>
      </c>
      <c r="X107" s="1" t="s">
        <v>50</v>
      </c>
      <c r="Y107" s="4">
        <v>43445.430398414399</v>
      </c>
      <c r="Z107" s="1" t="s">
        <v>43</v>
      </c>
      <c r="AA107" s="1" t="s">
        <v>44</v>
      </c>
      <c r="AI107" s="1">
        <f t="shared" si="3"/>
        <v>2018</v>
      </c>
      <c r="AJ107" s="1">
        <f t="shared" si="4"/>
        <v>12</v>
      </c>
      <c r="AK107" s="1" t="str">
        <f t="shared" si="5"/>
        <v>08</v>
      </c>
    </row>
    <row r="108" spans="1:37" ht="12.75" customHeight="1" x14ac:dyDescent="0.2">
      <c r="A108" s="1" t="s">
        <v>272</v>
      </c>
      <c r="B108" s="1" t="s">
        <v>104</v>
      </c>
      <c r="D108" s="1" t="s">
        <v>36</v>
      </c>
      <c r="E108" s="2">
        <v>43444</v>
      </c>
      <c r="G108" s="3">
        <v>26.44</v>
      </c>
      <c r="H108" s="1" t="s">
        <v>105</v>
      </c>
      <c r="I108" s="1" t="s">
        <v>47</v>
      </c>
      <c r="J108" s="1" t="s">
        <v>39</v>
      </c>
      <c r="K108" s="1" t="s">
        <v>106</v>
      </c>
      <c r="L108" s="4">
        <v>43444.450395717598</v>
      </c>
      <c r="M108" s="2">
        <v>43444</v>
      </c>
      <c r="O108" s="1" t="s">
        <v>273</v>
      </c>
      <c r="P108" s="1" t="b">
        <v>1</v>
      </c>
      <c r="R108" s="1" t="s">
        <v>17</v>
      </c>
      <c r="X108" s="1" t="s">
        <v>42</v>
      </c>
      <c r="Y108" s="4">
        <v>43451.351229282402</v>
      </c>
      <c r="Z108" s="1" t="s">
        <v>43</v>
      </c>
      <c r="AA108" s="1" t="s">
        <v>108</v>
      </c>
      <c r="AI108" s="1">
        <f t="shared" si="3"/>
        <v>2018</v>
      </c>
      <c r="AJ108" s="1">
        <f t="shared" si="4"/>
        <v>12</v>
      </c>
      <c r="AK108" s="1" t="str">
        <f t="shared" si="5"/>
        <v>25</v>
      </c>
    </row>
    <row r="109" spans="1:37" ht="12.75" customHeight="1" x14ac:dyDescent="0.2">
      <c r="A109" s="1" t="s">
        <v>274</v>
      </c>
      <c r="B109" s="1" t="s">
        <v>242</v>
      </c>
      <c r="D109" s="1" t="s">
        <v>36</v>
      </c>
      <c r="E109" s="2">
        <v>43444</v>
      </c>
      <c r="G109" s="3">
        <v>82.64</v>
      </c>
      <c r="H109" s="1" t="s">
        <v>37</v>
      </c>
      <c r="I109" s="1" t="s">
        <v>47</v>
      </c>
      <c r="J109" s="1" t="s">
        <v>39</v>
      </c>
      <c r="K109" s="1" t="s">
        <v>48</v>
      </c>
      <c r="L109" s="4">
        <v>43444.460838113402</v>
      </c>
      <c r="M109" s="2">
        <v>43444</v>
      </c>
      <c r="O109" s="1" t="s">
        <v>275</v>
      </c>
      <c r="P109" s="1" t="b">
        <v>1</v>
      </c>
      <c r="R109" s="1" t="s">
        <v>17</v>
      </c>
      <c r="X109" s="1" t="s">
        <v>42</v>
      </c>
      <c r="Y109" s="4">
        <v>43451.342125231502</v>
      </c>
      <c r="Z109" s="1" t="s">
        <v>43</v>
      </c>
      <c r="AA109" s="1" t="s">
        <v>44</v>
      </c>
      <c r="AI109" s="1">
        <f t="shared" si="3"/>
        <v>2018</v>
      </c>
      <c r="AJ109" s="1">
        <f t="shared" si="4"/>
        <v>12</v>
      </c>
      <c r="AK109" s="1" t="str">
        <f t="shared" si="5"/>
        <v>08</v>
      </c>
    </row>
    <row r="110" spans="1:37" ht="12.75" customHeight="1" x14ac:dyDescent="0.2">
      <c r="A110" s="1" t="s">
        <v>276</v>
      </c>
      <c r="B110" s="1" t="s">
        <v>242</v>
      </c>
      <c r="D110" s="1" t="s">
        <v>36</v>
      </c>
      <c r="E110" s="2">
        <v>43444</v>
      </c>
      <c r="G110" s="3">
        <v>82.64</v>
      </c>
      <c r="H110" s="1" t="s">
        <v>37</v>
      </c>
      <c r="I110" s="1" t="s">
        <v>47</v>
      </c>
      <c r="J110" s="1" t="s">
        <v>39</v>
      </c>
      <c r="K110" s="1" t="s">
        <v>48</v>
      </c>
      <c r="L110" s="4">
        <v>43444.461771099501</v>
      </c>
      <c r="M110" s="2">
        <v>43444</v>
      </c>
      <c r="O110" s="1" t="s">
        <v>277</v>
      </c>
      <c r="P110" s="1" t="b">
        <v>1</v>
      </c>
      <c r="R110" s="1" t="s">
        <v>17</v>
      </c>
      <c r="X110" s="1" t="s">
        <v>42</v>
      </c>
      <c r="Y110" s="4">
        <v>43451.348246724498</v>
      </c>
      <c r="Z110" s="1" t="s">
        <v>43</v>
      </c>
      <c r="AA110" s="1" t="s">
        <v>44</v>
      </c>
      <c r="AI110" s="1">
        <f t="shared" si="3"/>
        <v>2018</v>
      </c>
      <c r="AJ110" s="1">
        <f t="shared" si="4"/>
        <v>12</v>
      </c>
      <c r="AK110" s="1" t="str">
        <f t="shared" si="5"/>
        <v>08</v>
      </c>
    </row>
    <row r="111" spans="1:37" ht="12.75" customHeight="1" x14ac:dyDescent="0.2">
      <c r="A111" s="1" t="s">
        <v>278</v>
      </c>
      <c r="B111" s="1" t="s">
        <v>46</v>
      </c>
      <c r="D111" s="1" t="s">
        <v>36</v>
      </c>
      <c r="E111" s="2">
        <v>43445</v>
      </c>
      <c r="G111" s="3">
        <v>165.28</v>
      </c>
      <c r="H111" s="1" t="s">
        <v>37</v>
      </c>
      <c r="I111" s="1" t="s">
        <v>47</v>
      </c>
      <c r="J111" s="1" t="s">
        <v>39</v>
      </c>
      <c r="K111" s="1" t="s">
        <v>48</v>
      </c>
      <c r="L111" s="4">
        <v>43445.450268634297</v>
      </c>
      <c r="M111" s="2">
        <v>43445</v>
      </c>
      <c r="O111" s="1" t="s">
        <v>279</v>
      </c>
      <c r="P111" s="1" t="b">
        <v>1</v>
      </c>
      <c r="R111" s="1" t="s">
        <v>17</v>
      </c>
      <c r="X111" s="1" t="s">
        <v>50</v>
      </c>
      <c r="Y111" s="4">
        <v>43447.429952118102</v>
      </c>
      <c r="Z111" s="1" t="s">
        <v>43</v>
      </c>
      <c r="AA111" s="1" t="s">
        <v>44</v>
      </c>
      <c r="AI111" s="1">
        <f t="shared" si="3"/>
        <v>2018</v>
      </c>
      <c r="AJ111" s="1">
        <f t="shared" si="4"/>
        <v>12</v>
      </c>
      <c r="AK111" s="1" t="str">
        <f t="shared" si="5"/>
        <v>08</v>
      </c>
    </row>
    <row r="112" spans="1:37" ht="12.75" customHeight="1" x14ac:dyDescent="0.2">
      <c r="A112" s="1" t="s">
        <v>280</v>
      </c>
      <c r="B112" s="1" t="s">
        <v>104</v>
      </c>
      <c r="D112" s="1" t="s">
        <v>36</v>
      </c>
      <c r="E112" s="2">
        <v>43448</v>
      </c>
      <c r="G112" s="3">
        <v>872.73</v>
      </c>
      <c r="H112" s="1" t="s">
        <v>99</v>
      </c>
      <c r="I112" s="1" t="s">
        <v>47</v>
      </c>
      <c r="J112" s="1" t="s">
        <v>39</v>
      </c>
      <c r="K112" s="1" t="s">
        <v>100</v>
      </c>
      <c r="L112" s="4">
        <v>43448.3644768171</v>
      </c>
      <c r="M112" s="2">
        <v>43448</v>
      </c>
      <c r="O112" s="1" t="s">
        <v>281</v>
      </c>
      <c r="P112" s="1" t="b">
        <v>1</v>
      </c>
      <c r="R112" s="1" t="s">
        <v>17</v>
      </c>
      <c r="X112" s="1" t="s">
        <v>42</v>
      </c>
      <c r="Y112" s="4">
        <v>43452.400833564803</v>
      </c>
      <c r="Z112" s="1" t="s">
        <v>43</v>
      </c>
      <c r="AA112" s="1" t="s">
        <v>102</v>
      </c>
      <c r="AI112" s="1">
        <f t="shared" si="3"/>
        <v>2018</v>
      </c>
      <c r="AJ112" s="1">
        <f t="shared" si="4"/>
        <v>12</v>
      </c>
      <c r="AK112" s="1" t="str">
        <f t="shared" si="5"/>
        <v>34</v>
      </c>
    </row>
    <row r="113" spans="1:37" ht="12.75" customHeight="1" x14ac:dyDescent="0.2">
      <c r="A113" s="1" t="s">
        <v>282</v>
      </c>
      <c r="B113" s="1" t="s">
        <v>46</v>
      </c>
      <c r="D113" s="1" t="s">
        <v>36</v>
      </c>
      <c r="E113" s="2">
        <v>43451</v>
      </c>
      <c r="G113" s="3">
        <v>247.92</v>
      </c>
      <c r="H113" s="1" t="s">
        <v>37</v>
      </c>
      <c r="I113" s="1" t="s">
        <v>47</v>
      </c>
      <c r="J113" s="1" t="s">
        <v>39</v>
      </c>
      <c r="K113" s="1" t="s">
        <v>48</v>
      </c>
      <c r="L113" s="4">
        <v>43451.446211805604</v>
      </c>
      <c r="M113" s="2">
        <v>43451</v>
      </c>
      <c r="O113" s="1" t="s">
        <v>283</v>
      </c>
      <c r="P113" s="1" t="b">
        <v>1</v>
      </c>
      <c r="R113" s="1" t="s">
        <v>17</v>
      </c>
      <c r="X113" s="1" t="s">
        <v>50</v>
      </c>
      <c r="Y113" s="4">
        <v>43452.586221145801</v>
      </c>
      <c r="Z113" s="1" t="s">
        <v>43</v>
      </c>
      <c r="AA113" s="1" t="s">
        <v>44</v>
      </c>
      <c r="AI113" s="1">
        <f t="shared" si="3"/>
        <v>2018</v>
      </c>
      <c r="AJ113" s="1">
        <f t="shared" si="4"/>
        <v>12</v>
      </c>
      <c r="AK113" s="1" t="str">
        <f t="shared" si="5"/>
        <v>08</v>
      </c>
    </row>
    <row r="114" spans="1:37" ht="12.75" customHeight="1" x14ac:dyDescent="0.2">
      <c r="A114" s="1" t="s">
        <v>284</v>
      </c>
      <c r="B114" s="1" t="s">
        <v>46</v>
      </c>
      <c r="D114" s="1" t="s">
        <v>36</v>
      </c>
      <c r="E114" s="2">
        <v>43451</v>
      </c>
      <c r="G114" s="3">
        <v>165.28</v>
      </c>
      <c r="H114" s="1" t="s">
        <v>37</v>
      </c>
      <c r="I114" s="1" t="s">
        <v>47</v>
      </c>
      <c r="J114" s="1" t="s">
        <v>39</v>
      </c>
      <c r="K114" s="1" t="s">
        <v>48</v>
      </c>
      <c r="L114" s="4">
        <v>43451.447478321803</v>
      </c>
      <c r="M114" s="2">
        <v>43451</v>
      </c>
      <c r="O114" s="1" t="s">
        <v>285</v>
      </c>
      <c r="P114" s="1" t="b">
        <v>1</v>
      </c>
      <c r="R114" s="1" t="s">
        <v>17</v>
      </c>
      <c r="X114" s="1" t="s">
        <v>50</v>
      </c>
      <c r="Y114" s="4">
        <v>43452.591082256899</v>
      </c>
      <c r="Z114" s="1" t="s">
        <v>43</v>
      </c>
      <c r="AA114" s="1" t="s">
        <v>44</v>
      </c>
      <c r="AI114" s="1">
        <f t="shared" si="3"/>
        <v>2018</v>
      </c>
      <c r="AJ114" s="1">
        <f t="shared" si="4"/>
        <v>12</v>
      </c>
      <c r="AK114" s="1" t="str">
        <f t="shared" si="5"/>
        <v>08</v>
      </c>
    </row>
    <row r="115" spans="1:37" ht="12.75" customHeight="1" x14ac:dyDescent="0.2">
      <c r="A115" s="1" t="s">
        <v>286</v>
      </c>
      <c r="B115" s="1" t="s">
        <v>46</v>
      </c>
      <c r="D115" s="1" t="s">
        <v>36</v>
      </c>
      <c r="E115" s="2">
        <v>43451</v>
      </c>
      <c r="G115" s="3">
        <v>82.64</v>
      </c>
      <c r="H115" s="1" t="s">
        <v>37</v>
      </c>
      <c r="I115" s="1" t="s">
        <v>47</v>
      </c>
      <c r="J115" s="1" t="s">
        <v>39</v>
      </c>
      <c r="K115" s="1" t="s">
        <v>48</v>
      </c>
      <c r="L115" s="4">
        <v>43451.448584919002</v>
      </c>
      <c r="M115" s="2">
        <v>43451</v>
      </c>
      <c r="O115" s="1" t="s">
        <v>287</v>
      </c>
      <c r="P115" s="1" t="b">
        <v>1</v>
      </c>
      <c r="R115" s="1" t="s">
        <v>17</v>
      </c>
      <c r="X115" s="1" t="s">
        <v>50</v>
      </c>
      <c r="Y115" s="4">
        <v>43452.593988159701</v>
      </c>
      <c r="Z115" s="1" t="s">
        <v>43</v>
      </c>
      <c r="AA115" s="1" t="s">
        <v>44</v>
      </c>
      <c r="AI115" s="1">
        <f t="shared" si="3"/>
        <v>2018</v>
      </c>
      <c r="AJ115" s="1">
        <f t="shared" si="4"/>
        <v>12</v>
      </c>
      <c r="AK115" s="1" t="str">
        <f t="shared" si="5"/>
        <v>08</v>
      </c>
    </row>
    <row r="116" spans="1:37" ht="12.75" customHeight="1" x14ac:dyDescent="0.2">
      <c r="A116" s="1" t="s">
        <v>288</v>
      </c>
      <c r="B116" s="1" t="s">
        <v>242</v>
      </c>
      <c r="D116" s="1" t="s">
        <v>36</v>
      </c>
      <c r="E116" s="2">
        <v>43452</v>
      </c>
      <c r="G116" s="3">
        <v>82.64</v>
      </c>
      <c r="H116" s="1" t="s">
        <v>37</v>
      </c>
      <c r="I116" s="1" t="s">
        <v>47</v>
      </c>
      <c r="J116" s="1" t="s">
        <v>39</v>
      </c>
      <c r="K116" s="1" t="s">
        <v>48</v>
      </c>
      <c r="L116" s="4">
        <v>43452.452117824098</v>
      </c>
      <c r="M116" s="2">
        <v>43452</v>
      </c>
      <c r="O116" s="1" t="s">
        <v>289</v>
      </c>
      <c r="P116" s="1" t="b">
        <v>1</v>
      </c>
      <c r="R116" s="1" t="s">
        <v>17</v>
      </c>
      <c r="X116" s="1" t="s">
        <v>42</v>
      </c>
      <c r="Y116" s="4">
        <v>43455.440734872704</v>
      </c>
      <c r="Z116" s="1" t="s">
        <v>43</v>
      </c>
      <c r="AA116" s="1" t="s">
        <v>44</v>
      </c>
      <c r="AI116" s="1">
        <f t="shared" si="3"/>
        <v>2018</v>
      </c>
      <c r="AJ116" s="1">
        <f t="shared" si="4"/>
        <v>12</v>
      </c>
      <c r="AK116" s="1" t="str">
        <f t="shared" si="5"/>
        <v>08</v>
      </c>
    </row>
    <row r="117" spans="1:37" ht="12.75" customHeight="1" x14ac:dyDescent="0.2">
      <c r="A117" s="1" t="s">
        <v>290</v>
      </c>
      <c r="B117" s="1" t="s">
        <v>46</v>
      </c>
      <c r="D117" s="1" t="s">
        <v>36</v>
      </c>
      <c r="E117" s="2">
        <v>43453</v>
      </c>
      <c r="G117" s="3">
        <v>826.4</v>
      </c>
      <c r="H117" s="1" t="s">
        <v>37</v>
      </c>
      <c r="I117" s="1" t="s">
        <v>47</v>
      </c>
      <c r="J117" s="1" t="s">
        <v>39</v>
      </c>
      <c r="K117" s="1" t="s">
        <v>48</v>
      </c>
      <c r="L117" s="4">
        <v>43453.447607870403</v>
      </c>
      <c r="M117" s="2">
        <v>43453</v>
      </c>
      <c r="O117" s="1" t="s">
        <v>291</v>
      </c>
      <c r="P117" s="1" t="b">
        <v>1</v>
      </c>
      <c r="R117" s="1" t="s">
        <v>17</v>
      </c>
      <c r="X117" s="1" t="s">
        <v>50</v>
      </c>
      <c r="Y117" s="4">
        <v>43454.602251354198</v>
      </c>
      <c r="Z117" s="1" t="s">
        <v>43</v>
      </c>
      <c r="AA117" s="1" t="s">
        <v>44</v>
      </c>
      <c r="AI117" s="1">
        <f t="shared" si="3"/>
        <v>2018</v>
      </c>
      <c r="AJ117" s="1">
        <f t="shared" si="4"/>
        <v>12</v>
      </c>
      <c r="AK117" s="1" t="str">
        <f t="shared" si="5"/>
        <v>08</v>
      </c>
    </row>
    <row r="118" spans="1:37" ht="12.75" customHeight="1" x14ac:dyDescent="0.2">
      <c r="A118" s="1" t="s">
        <v>292</v>
      </c>
      <c r="B118" s="1" t="s">
        <v>242</v>
      </c>
      <c r="D118" s="1" t="s">
        <v>36</v>
      </c>
      <c r="E118" s="2">
        <v>43454</v>
      </c>
      <c r="G118" s="3">
        <v>1074.32</v>
      </c>
      <c r="H118" s="1" t="s">
        <v>37</v>
      </c>
      <c r="I118" s="1" t="s">
        <v>47</v>
      </c>
      <c r="J118" s="1" t="s">
        <v>39</v>
      </c>
      <c r="K118" s="1" t="s">
        <v>48</v>
      </c>
      <c r="L118" s="4">
        <v>43454.447480358802</v>
      </c>
      <c r="M118" s="2">
        <v>43454</v>
      </c>
      <c r="O118" s="1" t="s">
        <v>293</v>
      </c>
      <c r="P118" s="1" t="b">
        <v>1</v>
      </c>
      <c r="R118" s="1" t="s">
        <v>17</v>
      </c>
      <c r="X118" s="1" t="s">
        <v>42</v>
      </c>
      <c r="Y118" s="4">
        <v>43468.410824108803</v>
      </c>
      <c r="Z118" s="1" t="s">
        <v>43</v>
      </c>
      <c r="AA118" s="1" t="s">
        <v>44</v>
      </c>
      <c r="AI118" s="1">
        <f t="shared" si="3"/>
        <v>2018</v>
      </c>
      <c r="AJ118" s="1">
        <f t="shared" si="4"/>
        <v>12</v>
      </c>
      <c r="AK118" s="1" t="str">
        <f t="shared" si="5"/>
        <v>08</v>
      </c>
    </row>
    <row r="119" spans="1:37" ht="12.75" customHeight="1" x14ac:dyDescent="0.2">
      <c r="A119" s="1" t="s">
        <v>294</v>
      </c>
      <c r="B119" s="1" t="s">
        <v>46</v>
      </c>
      <c r="D119" s="1" t="s">
        <v>36</v>
      </c>
      <c r="E119" s="2">
        <v>43455</v>
      </c>
      <c r="G119" s="3">
        <v>165.28</v>
      </c>
      <c r="H119" s="1" t="s">
        <v>37</v>
      </c>
      <c r="I119" s="1" t="s">
        <v>47</v>
      </c>
      <c r="J119" s="1" t="s">
        <v>39</v>
      </c>
      <c r="K119" s="1" t="s">
        <v>48</v>
      </c>
      <c r="L119" s="4">
        <v>43455.447802314797</v>
      </c>
      <c r="M119" s="2">
        <v>43455</v>
      </c>
      <c r="O119" s="1" t="s">
        <v>295</v>
      </c>
      <c r="P119" s="1" t="b">
        <v>1</v>
      </c>
      <c r="R119" s="1" t="s">
        <v>17</v>
      </c>
      <c r="X119" s="1" t="s">
        <v>50</v>
      </c>
      <c r="Y119" s="4">
        <v>43467.503268483801</v>
      </c>
      <c r="Z119" s="1" t="s">
        <v>43</v>
      </c>
      <c r="AA119" s="1" t="s">
        <v>44</v>
      </c>
      <c r="AI119" s="1">
        <f t="shared" si="3"/>
        <v>2018</v>
      </c>
      <c r="AJ119" s="1">
        <f t="shared" si="4"/>
        <v>12</v>
      </c>
      <c r="AK119" s="1" t="str">
        <f t="shared" si="5"/>
        <v>08</v>
      </c>
    </row>
    <row r="120" spans="1:37" ht="12.75" customHeight="1" x14ac:dyDescent="0.2">
      <c r="A120" s="1" t="s">
        <v>296</v>
      </c>
      <c r="B120" s="1" t="s">
        <v>46</v>
      </c>
      <c r="D120" s="1" t="s">
        <v>36</v>
      </c>
      <c r="E120" s="2">
        <v>43455</v>
      </c>
      <c r="G120" s="3">
        <v>330.56</v>
      </c>
      <c r="H120" s="1" t="s">
        <v>37</v>
      </c>
      <c r="I120" s="1" t="s">
        <v>47</v>
      </c>
      <c r="J120" s="1" t="s">
        <v>39</v>
      </c>
      <c r="K120" s="1" t="s">
        <v>48</v>
      </c>
      <c r="L120" s="4">
        <v>43455.448570370398</v>
      </c>
      <c r="M120" s="2">
        <v>43455</v>
      </c>
      <c r="O120" s="1" t="s">
        <v>297</v>
      </c>
      <c r="P120" s="1" t="b">
        <v>1</v>
      </c>
      <c r="R120" s="1" t="s">
        <v>17</v>
      </c>
      <c r="X120" s="1" t="s">
        <v>50</v>
      </c>
      <c r="Y120" s="4">
        <v>43467.497827974497</v>
      </c>
      <c r="Z120" s="1" t="s">
        <v>43</v>
      </c>
      <c r="AA120" s="1" t="s">
        <v>44</v>
      </c>
      <c r="AI120" s="1">
        <f t="shared" si="3"/>
        <v>2018</v>
      </c>
      <c r="AJ120" s="1">
        <f t="shared" si="4"/>
        <v>12</v>
      </c>
      <c r="AK120" s="1" t="str">
        <f t="shared" si="5"/>
        <v>08</v>
      </c>
    </row>
    <row r="121" spans="1:37" ht="12.75" customHeight="1" x14ac:dyDescent="0.2">
      <c r="A121" s="1" t="s">
        <v>298</v>
      </c>
      <c r="B121" s="1" t="s">
        <v>98</v>
      </c>
      <c r="D121" s="1" t="s">
        <v>36</v>
      </c>
      <c r="E121" s="2">
        <v>43461</v>
      </c>
      <c r="G121" s="3">
        <v>26.44</v>
      </c>
      <c r="H121" s="1" t="s">
        <v>105</v>
      </c>
      <c r="I121" s="1" t="s">
        <v>47</v>
      </c>
      <c r="J121" s="1" t="s">
        <v>39</v>
      </c>
      <c r="K121" s="1" t="s">
        <v>299</v>
      </c>
      <c r="L121" s="4">
        <v>43461.372117789397</v>
      </c>
      <c r="M121" s="2">
        <v>43461</v>
      </c>
      <c r="O121" s="1" t="s">
        <v>300</v>
      </c>
      <c r="P121" s="1" t="b">
        <v>1</v>
      </c>
      <c r="R121" s="1" t="s">
        <v>17</v>
      </c>
      <c r="X121" s="1" t="s">
        <v>50</v>
      </c>
      <c r="Y121" s="4">
        <v>43468.5214835648</v>
      </c>
      <c r="Z121" s="1" t="s">
        <v>43</v>
      </c>
      <c r="AA121" s="1" t="s">
        <v>108</v>
      </c>
      <c r="AI121" s="1">
        <f t="shared" si="3"/>
        <v>2018</v>
      </c>
      <c r="AJ121" s="1">
        <f t="shared" si="4"/>
        <v>12</v>
      </c>
      <c r="AK121" s="1" t="str">
        <f t="shared" si="5"/>
        <v>25</v>
      </c>
    </row>
    <row r="122" spans="1:37" ht="12.75" customHeight="1" x14ac:dyDescent="0.2">
      <c r="A122" s="1" t="s">
        <v>301</v>
      </c>
      <c r="B122" s="1" t="s">
        <v>46</v>
      </c>
      <c r="D122" s="1" t="s">
        <v>36</v>
      </c>
      <c r="E122" s="2">
        <v>43461</v>
      </c>
      <c r="G122" s="3">
        <v>82.64</v>
      </c>
      <c r="H122" s="1" t="s">
        <v>37</v>
      </c>
      <c r="I122" s="1" t="s">
        <v>47</v>
      </c>
      <c r="J122" s="1" t="s">
        <v>39</v>
      </c>
      <c r="K122" s="1" t="s">
        <v>48</v>
      </c>
      <c r="L122" s="4">
        <v>43461.443841284701</v>
      </c>
      <c r="M122" s="2">
        <v>43461</v>
      </c>
      <c r="O122" s="1" t="s">
        <v>302</v>
      </c>
      <c r="P122" s="1" t="b">
        <v>1</v>
      </c>
      <c r="R122" s="1" t="s">
        <v>17</v>
      </c>
      <c r="X122" s="1" t="s">
        <v>50</v>
      </c>
      <c r="Y122" s="4">
        <v>43468.490862233797</v>
      </c>
      <c r="Z122" s="1" t="s">
        <v>43</v>
      </c>
      <c r="AA122" s="1" t="s">
        <v>44</v>
      </c>
      <c r="AI122" s="1">
        <f t="shared" si="3"/>
        <v>2018</v>
      </c>
      <c r="AJ122" s="1">
        <f t="shared" si="4"/>
        <v>12</v>
      </c>
      <c r="AK122" s="1" t="str">
        <f t="shared" si="5"/>
        <v>08</v>
      </c>
    </row>
    <row r="123" spans="1:37" ht="12.75" customHeight="1" x14ac:dyDescent="0.2">
      <c r="A123" s="1" t="s">
        <v>303</v>
      </c>
      <c r="B123" s="1" t="s">
        <v>52</v>
      </c>
      <c r="D123" s="1" t="s">
        <v>36</v>
      </c>
      <c r="E123" s="2">
        <v>43467</v>
      </c>
      <c r="G123" s="3">
        <v>165.28</v>
      </c>
      <c r="H123" s="1" t="s">
        <v>37</v>
      </c>
      <c r="I123" s="1" t="s">
        <v>47</v>
      </c>
      <c r="J123" s="1" t="s">
        <v>39</v>
      </c>
      <c r="K123" s="1" t="s">
        <v>65</v>
      </c>
      <c r="L123" s="4">
        <v>43467.4395685532</v>
      </c>
      <c r="M123" s="2">
        <v>43467</v>
      </c>
      <c r="O123" s="1" t="s">
        <v>304</v>
      </c>
      <c r="P123" s="1" t="b">
        <v>1</v>
      </c>
      <c r="R123" s="1" t="s">
        <v>17</v>
      </c>
      <c r="X123" s="1" t="s">
        <v>42</v>
      </c>
      <c r="Y123" s="4">
        <v>43480.369505092604</v>
      </c>
      <c r="Z123" s="1" t="s">
        <v>43</v>
      </c>
      <c r="AA123" s="1" t="s">
        <v>44</v>
      </c>
      <c r="AI123" s="1">
        <f t="shared" si="3"/>
        <v>2019</v>
      </c>
      <c r="AJ123" s="1">
        <f t="shared" si="4"/>
        <v>1</v>
      </c>
      <c r="AK123" s="1" t="str">
        <f t="shared" si="5"/>
        <v>08</v>
      </c>
    </row>
    <row r="124" spans="1:37" ht="12.75" customHeight="1" x14ac:dyDescent="0.2">
      <c r="A124" s="1" t="s">
        <v>305</v>
      </c>
      <c r="B124" s="1" t="s">
        <v>46</v>
      </c>
      <c r="D124" s="1" t="s">
        <v>36</v>
      </c>
      <c r="E124" s="2">
        <v>43468</v>
      </c>
      <c r="G124" s="3">
        <v>661.12</v>
      </c>
      <c r="H124" s="1" t="s">
        <v>37</v>
      </c>
      <c r="I124" s="1" t="s">
        <v>47</v>
      </c>
      <c r="J124" s="1" t="s">
        <v>39</v>
      </c>
      <c r="K124" s="1" t="s">
        <v>48</v>
      </c>
      <c r="L124" s="4">
        <v>43468.452288310204</v>
      </c>
      <c r="M124" s="2">
        <v>43468</v>
      </c>
      <c r="O124" s="1" t="s">
        <v>306</v>
      </c>
      <c r="P124" s="1" t="b">
        <v>1</v>
      </c>
      <c r="R124" s="1" t="s">
        <v>17</v>
      </c>
      <c r="X124" s="1" t="s">
        <v>50</v>
      </c>
      <c r="Y124" s="4">
        <v>43472.523107291701</v>
      </c>
      <c r="Z124" s="1" t="s">
        <v>43</v>
      </c>
      <c r="AA124" s="1" t="s">
        <v>44</v>
      </c>
      <c r="AI124" s="1">
        <f t="shared" si="3"/>
        <v>2019</v>
      </c>
      <c r="AJ124" s="1">
        <f t="shared" si="4"/>
        <v>1</v>
      </c>
      <c r="AK124" s="1" t="str">
        <f t="shared" si="5"/>
        <v>08</v>
      </c>
    </row>
    <row r="125" spans="1:37" ht="12.75" customHeight="1" x14ac:dyDescent="0.2">
      <c r="A125" s="1" t="s">
        <v>307</v>
      </c>
      <c r="B125" s="1" t="s">
        <v>46</v>
      </c>
      <c r="D125" s="1" t="s">
        <v>36</v>
      </c>
      <c r="E125" s="2">
        <v>43472</v>
      </c>
      <c r="G125" s="3">
        <v>330.56</v>
      </c>
      <c r="H125" s="1" t="s">
        <v>37</v>
      </c>
      <c r="I125" s="1" t="s">
        <v>47</v>
      </c>
      <c r="J125" s="1" t="s">
        <v>39</v>
      </c>
      <c r="K125" s="1" t="s">
        <v>48</v>
      </c>
      <c r="L125" s="4">
        <v>43472.445697106501</v>
      </c>
      <c r="M125" s="2">
        <v>43472</v>
      </c>
      <c r="O125" s="1" t="s">
        <v>308</v>
      </c>
      <c r="P125" s="1" t="b">
        <v>1</v>
      </c>
      <c r="R125" s="1" t="s">
        <v>17</v>
      </c>
      <c r="X125" s="1" t="s">
        <v>50</v>
      </c>
      <c r="Y125" s="4">
        <v>43473.444922372699</v>
      </c>
      <c r="Z125" s="1" t="s">
        <v>43</v>
      </c>
      <c r="AA125" s="1" t="s">
        <v>44</v>
      </c>
      <c r="AI125" s="1">
        <f t="shared" si="3"/>
        <v>2019</v>
      </c>
      <c r="AJ125" s="1">
        <f t="shared" si="4"/>
        <v>1</v>
      </c>
      <c r="AK125" s="1" t="str">
        <f t="shared" si="5"/>
        <v>08</v>
      </c>
    </row>
    <row r="126" spans="1:37" ht="12.75" customHeight="1" x14ac:dyDescent="0.2">
      <c r="A126" s="1" t="s">
        <v>309</v>
      </c>
      <c r="B126" s="1" t="s">
        <v>242</v>
      </c>
      <c r="D126" s="1" t="s">
        <v>36</v>
      </c>
      <c r="E126" s="2">
        <v>43473</v>
      </c>
      <c r="G126" s="3">
        <v>661.12</v>
      </c>
      <c r="H126" s="1" t="s">
        <v>37</v>
      </c>
      <c r="I126" s="1" t="s">
        <v>47</v>
      </c>
      <c r="J126" s="1" t="s">
        <v>39</v>
      </c>
      <c r="K126" s="1" t="s">
        <v>48</v>
      </c>
      <c r="L126" s="4">
        <v>43473.445414664398</v>
      </c>
      <c r="M126" s="2">
        <v>43473</v>
      </c>
      <c r="O126" s="1" t="s">
        <v>310</v>
      </c>
      <c r="P126" s="1" t="b">
        <v>1</v>
      </c>
      <c r="R126" s="1" t="s">
        <v>17</v>
      </c>
      <c r="X126" s="1" t="s">
        <v>42</v>
      </c>
      <c r="Y126" s="4">
        <v>43490.537731284698</v>
      </c>
      <c r="Z126" s="1" t="s">
        <v>43</v>
      </c>
      <c r="AA126" s="1" t="s">
        <v>44</v>
      </c>
      <c r="AI126" s="1">
        <f t="shared" si="3"/>
        <v>2019</v>
      </c>
      <c r="AJ126" s="1">
        <f t="shared" si="4"/>
        <v>1</v>
      </c>
      <c r="AK126" s="1" t="str">
        <f t="shared" si="5"/>
        <v>08</v>
      </c>
    </row>
    <row r="127" spans="1:37" ht="12.75" customHeight="1" x14ac:dyDescent="0.2">
      <c r="A127" s="1" t="s">
        <v>311</v>
      </c>
      <c r="B127" s="1" t="s">
        <v>46</v>
      </c>
      <c r="D127" s="1" t="s">
        <v>36</v>
      </c>
      <c r="E127" s="2">
        <v>43474</v>
      </c>
      <c r="G127" s="3">
        <v>82.64</v>
      </c>
      <c r="H127" s="1" t="s">
        <v>37</v>
      </c>
      <c r="I127" s="1" t="s">
        <v>47</v>
      </c>
      <c r="J127" s="1" t="s">
        <v>39</v>
      </c>
      <c r="K127" s="1" t="s">
        <v>48</v>
      </c>
      <c r="L127" s="4">
        <v>43474.444112962999</v>
      </c>
      <c r="M127" s="2">
        <v>43474</v>
      </c>
      <c r="O127" s="1" t="s">
        <v>312</v>
      </c>
      <c r="P127" s="1" t="b">
        <v>1</v>
      </c>
      <c r="R127" s="1" t="s">
        <v>17</v>
      </c>
      <c r="X127" s="1" t="s">
        <v>50</v>
      </c>
      <c r="Y127" s="4">
        <v>43476.366792743102</v>
      </c>
      <c r="Z127" s="1" t="s">
        <v>43</v>
      </c>
      <c r="AA127" s="1" t="s">
        <v>44</v>
      </c>
      <c r="AI127" s="1">
        <f t="shared" si="3"/>
        <v>2019</v>
      </c>
      <c r="AJ127" s="1">
        <f t="shared" si="4"/>
        <v>1</v>
      </c>
      <c r="AK127" s="1" t="str">
        <f t="shared" si="5"/>
        <v>08</v>
      </c>
    </row>
    <row r="128" spans="1:37" ht="12.75" customHeight="1" x14ac:dyDescent="0.2">
      <c r="A128" s="1" t="s">
        <v>313</v>
      </c>
      <c r="B128" s="1" t="s">
        <v>242</v>
      </c>
      <c r="D128" s="1" t="s">
        <v>36</v>
      </c>
      <c r="E128" s="2">
        <v>43475</v>
      </c>
      <c r="G128" s="3">
        <v>165.28</v>
      </c>
      <c r="H128" s="1" t="s">
        <v>37</v>
      </c>
      <c r="I128" s="1" t="s">
        <v>47</v>
      </c>
      <c r="J128" s="1" t="s">
        <v>39</v>
      </c>
      <c r="K128" s="1" t="s">
        <v>48</v>
      </c>
      <c r="L128" s="4">
        <v>43475.464240474503</v>
      </c>
      <c r="M128" s="2">
        <v>43475</v>
      </c>
      <c r="O128" s="1" t="s">
        <v>314</v>
      </c>
      <c r="P128" s="1" t="b">
        <v>1</v>
      </c>
      <c r="R128" s="1" t="s">
        <v>17</v>
      </c>
      <c r="X128" s="1" t="s">
        <v>42</v>
      </c>
      <c r="Y128" s="4">
        <v>43480.591845682902</v>
      </c>
      <c r="Z128" s="1" t="s">
        <v>43</v>
      </c>
      <c r="AA128" s="1" t="s">
        <v>44</v>
      </c>
      <c r="AI128" s="1">
        <f t="shared" si="3"/>
        <v>2019</v>
      </c>
      <c r="AJ128" s="1">
        <f t="shared" si="4"/>
        <v>1</v>
      </c>
      <c r="AK128" s="1" t="str">
        <f t="shared" si="5"/>
        <v>08</v>
      </c>
    </row>
    <row r="129" spans="1:37" ht="12.75" customHeight="1" x14ac:dyDescent="0.2">
      <c r="A129" s="1" t="s">
        <v>315</v>
      </c>
      <c r="B129" s="1" t="s">
        <v>242</v>
      </c>
      <c r="D129" s="1" t="s">
        <v>36</v>
      </c>
      <c r="E129" s="2">
        <v>43475</v>
      </c>
      <c r="G129" s="3">
        <v>82.64</v>
      </c>
      <c r="H129" s="1" t="s">
        <v>37</v>
      </c>
      <c r="I129" s="1" t="s">
        <v>47</v>
      </c>
      <c r="J129" s="1" t="s">
        <v>39</v>
      </c>
      <c r="K129" s="1" t="s">
        <v>48</v>
      </c>
      <c r="L129" s="4">
        <v>43475.465059340298</v>
      </c>
      <c r="M129" s="2">
        <v>43475</v>
      </c>
      <c r="O129" s="1" t="s">
        <v>316</v>
      </c>
      <c r="P129" s="1" t="b">
        <v>1</v>
      </c>
      <c r="R129" s="1" t="s">
        <v>17</v>
      </c>
      <c r="X129" s="1" t="s">
        <v>42</v>
      </c>
      <c r="Y129" s="4">
        <v>43480.596309340297</v>
      </c>
      <c r="Z129" s="1" t="s">
        <v>43</v>
      </c>
      <c r="AA129" s="1" t="s">
        <v>44</v>
      </c>
      <c r="AI129" s="1">
        <f t="shared" si="3"/>
        <v>2019</v>
      </c>
      <c r="AJ129" s="1">
        <f t="shared" si="4"/>
        <v>1</v>
      </c>
      <c r="AK129" s="1" t="str">
        <f t="shared" si="5"/>
        <v>08</v>
      </c>
    </row>
    <row r="130" spans="1:37" ht="12.75" customHeight="1" x14ac:dyDescent="0.2">
      <c r="A130" s="1" t="s">
        <v>317</v>
      </c>
      <c r="B130" s="1" t="s">
        <v>46</v>
      </c>
      <c r="D130" s="1" t="s">
        <v>36</v>
      </c>
      <c r="E130" s="2">
        <v>43476</v>
      </c>
      <c r="G130" s="3">
        <v>82.64</v>
      </c>
      <c r="H130" s="1" t="s">
        <v>37</v>
      </c>
      <c r="I130" s="1" t="s">
        <v>47</v>
      </c>
      <c r="J130" s="1" t="s">
        <v>39</v>
      </c>
      <c r="K130" s="1" t="s">
        <v>48</v>
      </c>
      <c r="L130" s="4">
        <v>43476.440333483799</v>
      </c>
      <c r="M130" s="2">
        <v>43476</v>
      </c>
      <c r="O130" s="1" t="s">
        <v>318</v>
      </c>
      <c r="P130" s="1" t="b">
        <v>1</v>
      </c>
      <c r="R130" s="1" t="s">
        <v>17</v>
      </c>
      <c r="X130" s="1" t="s">
        <v>50</v>
      </c>
      <c r="Y130" s="4">
        <v>43482.493967245398</v>
      </c>
      <c r="Z130" s="1" t="s">
        <v>43</v>
      </c>
      <c r="AA130" s="1" t="s">
        <v>44</v>
      </c>
      <c r="AI130" s="1">
        <f t="shared" si="3"/>
        <v>2019</v>
      </c>
      <c r="AJ130" s="1">
        <f t="shared" si="4"/>
        <v>1</v>
      </c>
      <c r="AK130" s="1" t="str">
        <f t="shared" si="5"/>
        <v>08</v>
      </c>
    </row>
    <row r="131" spans="1:37" ht="12.75" customHeight="1" x14ac:dyDescent="0.2">
      <c r="A131" s="1" t="s">
        <v>319</v>
      </c>
      <c r="B131" s="1" t="s">
        <v>46</v>
      </c>
      <c r="D131" s="1" t="s">
        <v>36</v>
      </c>
      <c r="E131" s="2">
        <v>43476</v>
      </c>
      <c r="G131" s="3">
        <v>82.64</v>
      </c>
      <c r="H131" s="1" t="s">
        <v>37</v>
      </c>
      <c r="I131" s="1" t="s">
        <v>47</v>
      </c>
      <c r="J131" s="1" t="s">
        <v>39</v>
      </c>
      <c r="K131" s="1" t="s">
        <v>48</v>
      </c>
      <c r="L131" s="4">
        <v>43476.441225960603</v>
      </c>
      <c r="M131" s="2">
        <v>43476</v>
      </c>
      <c r="O131" s="1" t="s">
        <v>320</v>
      </c>
      <c r="P131" s="1" t="b">
        <v>1</v>
      </c>
      <c r="R131" s="1" t="s">
        <v>17</v>
      </c>
      <c r="X131" s="1" t="s">
        <v>50</v>
      </c>
      <c r="Y131" s="4">
        <v>43482.489934953701</v>
      </c>
      <c r="Z131" s="1" t="s">
        <v>43</v>
      </c>
      <c r="AA131" s="1" t="s">
        <v>44</v>
      </c>
      <c r="AI131" s="1">
        <f t="shared" ref="AI131:AI194" si="6">YEAR(E131)</f>
        <v>2019</v>
      </c>
      <c r="AJ131" s="1">
        <f t="shared" ref="AJ131:AJ194" si="7">MONTH(E131)</f>
        <v>1</v>
      </c>
      <c r="AK131" s="1" t="str">
        <f t="shared" ref="AK131:AK194" si="8">MID(H131,1,2)</f>
        <v>08</v>
      </c>
    </row>
    <row r="132" spans="1:37" ht="12.75" customHeight="1" x14ac:dyDescent="0.2">
      <c r="A132" s="1" t="s">
        <v>321</v>
      </c>
      <c r="B132" s="1" t="s">
        <v>242</v>
      </c>
      <c r="D132" s="1" t="s">
        <v>36</v>
      </c>
      <c r="E132" s="2">
        <v>43479</v>
      </c>
      <c r="G132" s="3">
        <v>330.56</v>
      </c>
      <c r="H132" s="1" t="s">
        <v>37</v>
      </c>
      <c r="I132" s="1" t="s">
        <v>47</v>
      </c>
      <c r="J132" s="1" t="s">
        <v>39</v>
      </c>
      <c r="K132" s="1" t="s">
        <v>48</v>
      </c>
      <c r="L132" s="4">
        <v>43479.4425338773</v>
      </c>
      <c r="M132" s="2">
        <v>43479</v>
      </c>
      <c r="O132" s="1" t="s">
        <v>322</v>
      </c>
      <c r="P132" s="1" t="b">
        <v>1</v>
      </c>
      <c r="R132" s="1" t="s">
        <v>17</v>
      </c>
      <c r="X132" s="1" t="s">
        <v>42</v>
      </c>
      <c r="Y132" s="4">
        <v>43490.325555636598</v>
      </c>
      <c r="Z132" s="1" t="s">
        <v>43</v>
      </c>
      <c r="AA132" s="1" t="s">
        <v>44</v>
      </c>
      <c r="AI132" s="1">
        <f t="shared" si="6"/>
        <v>2019</v>
      </c>
      <c r="AJ132" s="1">
        <f t="shared" si="7"/>
        <v>1</v>
      </c>
      <c r="AK132" s="1" t="str">
        <f t="shared" si="8"/>
        <v>08</v>
      </c>
    </row>
    <row r="133" spans="1:37" ht="12.75" customHeight="1" x14ac:dyDescent="0.2">
      <c r="A133" s="1" t="s">
        <v>323</v>
      </c>
      <c r="B133" s="1" t="s">
        <v>242</v>
      </c>
      <c r="D133" s="1" t="s">
        <v>36</v>
      </c>
      <c r="E133" s="2">
        <v>43481</v>
      </c>
      <c r="G133" s="3">
        <v>413.2</v>
      </c>
      <c r="H133" s="1" t="s">
        <v>37</v>
      </c>
      <c r="I133" s="1" t="s">
        <v>47</v>
      </c>
      <c r="J133" s="1" t="s">
        <v>39</v>
      </c>
      <c r="K133" s="1" t="s">
        <v>48</v>
      </c>
      <c r="L133" s="4">
        <v>43481.441603043997</v>
      </c>
      <c r="M133" s="2">
        <v>43481</v>
      </c>
      <c r="O133" s="1" t="s">
        <v>324</v>
      </c>
      <c r="P133" s="1" t="b">
        <v>1</v>
      </c>
      <c r="R133" s="1" t="s">
        <v>17</v>
      </c>
      <c r="X133" s="1" t="s">
        <v>42</v>
      </c>
      <c r="Y133" s="4">
        <v>43493.386414351902</v>
      </c>
      <c r="Z133" s="1" t="s">
        <v>43</v>
      </c>
      <c r="AA133" s="1" t="s">
        <v>44</v>
      </c>
      <c r="AI133" s="1">
        <f t="shared" si="6"/>
        <v>2019</v>
      </c>
      <c r="AJ133" s="1">
        <f t="shared" si="7"/>
        <v>1</v>
      </c>
      <c r="AK133" s="1" t="str">
        <f t="shared" si="8"/>
        <v>08</v>
      </c>
    </row>
    <row r="134" spans="1:37" ht="12.75" customHeight="1" x14ac:dyDescent="0.2">
      <c r="A134" s="1" t="s">
        <v>325</v>
      </c>
      <c r="B134" s="1" t="s">
        <v>242</v>
      </c>
      <c r="D134" s="1" t="s">
        <v>36</v>
      </c>
      <c r="E134" s="2">
        <v>43481</v>
      </c>
      <c r="G134" s="3">
        <v>165.28</v>
      </c>
      <c r="H134" s="1" t="s">
        <v>37</v>
      </c>
      <c r="I134" s="1" t="s">
        <v>47</v>
      </c>
      <c r="J134" s="1" t="s">
        <v>39</v>
      </c>
      <c r="K134" s="1" t="s">
        <v>48</v>
      </c>
      <c r="L134" s="4">
        <v>43481.442375810198</v>
      </c>
      <c r="M134" s="2">
        <v>43481</v>
      </c>
      <c r="O134" s="1" t="s">
        <v>326</v>
      </c>
      <c r="P134" s="1" t="b">
        <v>1</v>
      </c>
      <c r="R134" s="1" t="s">
        <v>17</v>
      </c>
      <c r="X134" s="1" t="s">
        <v>42</v>
      </c>
      <c r="Y134" s="4">
        <v>43493.383891169004</v>
      </c>
      <c r="Z134" s="1" t="s">
        <v>43</v>
      </c>
      <c r="AA134" s="1" t="s">
        <v>44</v>
      </c>
      <c r="AI134" s="1">
        <f t="shared" si="6"/>
        <v>2019</v>
      </c>
      <c r="AJ134" s="1">
        <f t="shared" si="7"/>
        <v>1</v>
      </c>
      <c r="AK134" s="1" t="str">
        <f t="shared" si="8"/>
        <v>08</v>
      </c>
    </row>
    <row r="135" spans="1:37" ht="12.75" customHeight="1" x14ac:dyDescent="0.2">
      <c r="A135" s="1" t="s">
        <v>327</v>
      </c>
      <c r="B135" s="1" t="s">
        <v>46</v>
      </c>
      <c r="D135" s="1" t="s">
        <v>36</v>
      </c>
      <c r="E135" s="2">
        <v>43482</v>
      </c>
      <c r="G135" s="3">
        <v>247.92</v>
      </c>
      <c r="H135" s="1" t="s">
        <v>37</v>
      </c>
      <c r="I135" s="1" t="s">
        <v>47</v>
      </c>
      <c r="J135" s="1" t="s">
        <v>39</v>
      </c>
      <c r="K135" s="1" t="s">
        <v>48</v>
      </c>
      <c r="L135" s="4">
        <v>43482.442835185197</v>
      </c>
      <c r="M135" s="2">
        <v>43482</v>
      </c>
      <c r="O135" s="1" t="s">
        <v>328</v>
      </c>
      <c r="P135" s="1" t="b">
        <v>1</v>
      </c>
      <c r="R135" s="1" t="s">
        <v>17</v>
      </c>
      <c r="X135" s="1" t="s">
        <v>50</v>
      </c>
      <c r="Y135" s="4">
        <v>43487.573278009302</v>
      </c>
      <c r="Z135" s="1" t="s">
        <v>43</v>
      </c>
      <c r="AA135" s="1" t="s">
        <v>44</v>
      </c>
      <c r="AI135" s="1">
        <f t="shared" si="6"/>
        <v>2019</v>
      </c>
      <c r="AJ135" s="1">
        <f t="shared" si="7"/>
        <v>1</v>
      </c>
      <c r="AK135" s="1" t="str">
        <f t="shared" si="8"/>
        <v>08</v>
      </c>
    </row>
    <row r="136" spans="1:37" ht="12.75" customHeight="1" x14ac:dyDescent="0.2">
      <c r="A136" s="1" t="s">
        <v>329</v>
      </c>
      <c r="B136" s="1" t="s">
        <v>242</v>
      </c>
      <c r="D136" s="1" t="s">
        <v>36</v>
      </c>
      <c r="E136" s="2">
        <v>43483</v>
      </c>
      <c r="G136" s="3">
        <v>413.2</v>
      </c>
      <c r="H136" s="1" t="s">
        <v>37</v>
      </c>
      <c r="I136" s="1" t="s">
        <v>47</v>
      </c>
      <c r="J136" s="1" t="s">
        <v>39</v>
      </c>
      <c r="K136" s="1" t="s">
        <v>48</v>
      </c>
      <c r="L136" s="4">
        <v>43483.451589548597</v>
      </c>
      <c r="M136" s="2">
        <v>43483</v>
      </c>
      <c r="O136" s="1" t="s">
        <v>330</v>
      </c>
      <c r="P136" s="1" t="b">
        <v>1</v>
      </c>
      <c r="R136" s="1" t="s">
        <v>17</v>
      </c>
      <c r="X136" s="1" t="s">
        <v>42</v>
      </c>
      <c r="Y136" s="4">
        <v>43494.399422881899</v>
      </c>
      <c r="Z136" s="1" t="s">
        <v>43</v>
      </c>
      <c r="AA136" s="1" t="s">
        <v>44</v>
      </c>
      <c r="AI136" s="1">
        <f t="shared" si="6"/>
        <v>2019</v>
      </c>
      <c r="AJ136" s="1">
        <f t="shared" si="7"/>
        <v>1</v>
      </c>
      <c r="AK136" s="1" t="str">
        <f t="shared" si="8"/>
        <v>08</v>
      </c>
    </row>
    <row r="137" spans="1:37" ht="12.75" customHeight="1" x14ac:dyDescent="0.2">
      <c r="A137" s="1" t="s">
        <v>331</v>
      </c>
      <c r="B137" s="1" t="s">
        <v>46</v>
      </c>
      <c r="D137" s="1" t="s">
        <v>36</v>
      </c>
      <c r="E137" s="2">
        <v>43486</v>
      </c>
      <c r="G137" s="3">
        <v>165.28</v>
      </c>
      <c r="H137" s="1" t="s">
        <v>37</v>
      </c>
      <c r="I137" s="1" t="s">
        <v>47</v>
      </c>
      <c r="J137" s="1" t="s">
        <v>39</v>
      </c>
      <c r="K137" s="1" t="s">
        <v>48</v>
      </c>
      <c r="L137" s="4">
        <v>43486.468731481502</v>
      </c>
      <c r="M137" s="2">
        <v>43486</v>
      </c>
      <c r="O137" s="1" t="s">
        <v>332</v>
      </c>
      <c r="P137" s="1" t="b">
        <v>1</v>
      </c>
      <c r="R137" s="1" t="s">
        <v>17</v>
      </c>
      <c r="X137" s="1" t="s">
        <v>50</v>
      </c>
      <c r="Y137" s="4">
        <v>43488.5560613079</v>
      </c>
      <c r="Z137" s="1" t="s">
        <v>43</v>
      </c>
      <c r="AA137" s="1" t="s">
        <v>44</v>
      </c>
      <c r="AI137" s="1">
        <f t="shared" si="6"/>
        <v>2019</v>
      </c>
      <c r="AJ137" s="1">
        <f t="shared" si="7"/>
        <v>1</v>
      </c>
      <c r="AK137" s="1" t="str">
        <f t="shared" si="8"/>
        <v>08</v>
      </c>
    </row>
    <row r="138" spans="1:37" ht="12.75" customHeight="1" x14ac:dyDescent="0.2">
      <c r="A138" s="1" t="s">
        <v>333</v>
      </c>
      <c r="B138" s="1" t="s">
        <v>46</v>
      </c>
      <c r="D138" s="1" t="s">
        <v>36</v>
      </c>
      <c r="E138" s="2">
        <v>43486</v>
      </c>
      <c r="G138" s="3">
        <v>82.64</v>
      </c>
      <c r="H138" s="1" t="s">
        <v>37</v>
      </c>
      <c r="I138" s="1" t="s">
        <v>47</v>
      </c>
      <c r="J138" s="1" t="s">
        <v>39</v>
      </c>
      <c r="K138" s="1" t="s">
        <v>48</v>
      </c>
      <c r="L138" s="4">
        <v>43486.469671180603</v>
      </c>
      <c r="M138" s="2">
        <v>43486</v>
      </c>
      <c r="O138" s="1" t="s">
        <v>334</v>
      </c>
      <c r="P138" s="1" t="b">
        <v>1</v>
      </c>
      <c r="R138" s="1" t="s">
        <v>17</v>
      </c>
      <c r="X138" s="1" t="s">
        <v>50</v>
      </c>
      <c r="Y138" s="4">
        <v>43488.572862187502</v>
      </c>
      <c r="Z138" s="1" t="s">
        <v>43</v>
      </c>
      <c r="AA138" s="1" t="s">
        <v>44</v>
      </c>
      <c r="AI138" s="1">
        <f t="shared" si="6"/>
        <v>2019</v>
      </c>
      <c r="AJ138" s="1">
        <f t="shared" si="7"/>
        <v>1</v>
      </c>
      <c r="AK138" s="1" t="str">
        <f t="shared" si="8"/>
        <v>08</v>
      </c>
    </row>
    <row r="139" spans="1:37" ht="12.75" customHeight="1" x14ac:dyDescent="0.2">
      <c r="A139" s="1" t="s">
        <v>335</v>
      </c>
      <c r="B139" s="1" t="s">
        <v>242</v>
      </c>
      <c r="D139" s="1" t="s">
        <v>36</v>
      </c>
      <c r="E139" s="2">
        <v>43487</v>
      </c>
      <c r="G139" s="3">
        <v>330.56</v>
      </c>
      <c r="H139" s="1" t="s">
        <v>37</v>
      </c>
      <c r="I139" s="1" t="s">
        <v>47</v>
      </c>
      <c r="J139" s="1" t="s">
        <v>39</v>
      </c>
      <c r="K139" s="1" t="s">
        <v>48</v>
      </c>
      <c r="L139" s="4">
        <v>43487.445120868098</v>
      </c>
      <c r="M139" s="2">
        <v>43487</v>
      </c>
      <c r="O139" s="1" t="s">
        <v>336</v>
      </c>
      <c r="P139" s="1" t="b">
        <v>1</v>
      </c>
      <c r="R139" s="1" t="s">
        <v>17</v>
      </c>
      <c r="X139" s="1" t="s">
        <v>42</v>
      </c>
      <c r="Y139" s="4">
        <v>43494.5688240741</v>
      </c>
      <c r="Z139" s="1" t="s">
        <v>43</v>
      </c>
      <c r="AA139" s="1" t="s">
        <v>44</v>
      </c>
      <c r="AI139" s="1">
        <f t="shared" si="6"/>
        <v>2019</v>
      </c>
      <c r="AJ139" s="1">
        <f t="shared" si="7"/>
        <v>1</v>
      </c>
      <c r="AK139" s="1" t="str">
        <f t="shared" si="8"/>
        <v>08</v>
      </c>
    </row>
    <row r="140" spans="1:37" ht="12.75" customHeight="1" x14ac:dyDescent="0.2">
      <c r="A140" s="1" t="s">
        <v>337</v>
      </c>
      <c r="B140" s="1" t="s">
        <v>46</v>
      </c>
      <c r="D140" s="1" t="s">
        <v>36</v>
      </c>
      <c r="E140" s="2">
        <v>43488</v>
      </c>
      <c r="G140" s="3">
        <v>82.64</v>
      </c>
      <c r="H140" s="1" t="s">
        <v>37</v>
      </c>
      <c r="I140" s="1" t="s">
        <v>47</v>
      </c>
      <c r="J140" s="1" t="s">
        <v>39</v>
      </c>
      <c r="K140" s="1" t="s">
        <v>48</v>
      </c>
      <c r="L140" s="4">
        <v>43488.445514236097</v>
      </c>
      <c r="M140" s="2">
        <v>43488</v>
      </c>
      <c r="O140" s="1" t="s">
        <v>338</v>
      </c>
      <c r="P140" s="1" t="b">
        <v>1</v>
      </c>
      <c r="R140" s="1" t="s">
        <v>17</v>
      </c>
      <c r="X140" s="1" t="s">
        <v>50</v>
      </c>
      <c r="Y140" s="4">
        <v>43490.380607442101</v>
      </c>
      <c r="Z140" s="1" t="s">
        <v>43</v>
      </c>
      <c r="AA140" s="1" t="s">
        <v>44</v>
      </c>
      <c r="AI140" s="1">
        <f t="shared" si="6"/>
        <v>2019</v>
      </c>
      <c r="AJ140" s="1">
        <f t="shared" si="7"/>
        <v>1</v>
      </c>
      <c r="AK140" s="1" t="str">
        <f t="shared" si="8"/>
        <v>08</v>
      </c>
    </row>
    <row r="141" spans="1:37" ht="12.75" customHeight="1" x14ac:dyDescent="0.2">
      <c r="A141" s="1" t="s">
        <v>339</v>
      </c>
      <c r="B141" s="1" t="s">
        <v>46</v>
      </c>
      <c r="D141" s="1" t="s">
        <v>36</v>
      </c>
      <c r="E141" s="2">
        <v>43488</v>
      </c>
      <c r="G141" s="3">
        <v>247.92</v>
      </c>
      <c r="H141" s="1" t="s">
        <v>37</v>
      </c>
      <c r="I141" s="1" t="s">
        <v>47</v>
      </c>
      <c r="J141" s="1" t="s">
        <v>39</v>
      </c>
      <c r="K141" s="1" t="s">
        <v>48</v>
      </c>
      <c r="L141" s="4">
        <v>43488.446538391203</v>
      </c>
      <c r="M141" s="2">
        <v>43488</v>
      </c>
      <c r="O141" s="1" t="s">
        <v>340</v>
      </c>
      <c r="P141" s="1" t="b">
        <v>1</v>
      </c>
      <c r="R141" s="1" t="s">
        <v>17</v>
      </c>
      <c r="X141" s="1" t="s">
        <v>50</v>
      </c>
      <c r="Y141" s="4">
        <v>43490.373669988403</v>
      </c>
      <c r="Z141" s="1" t="s">
        <v>43</v>
      </c>
      <c r="AA141" s="1" t="s">
        <v>44</v>
      </c>
      <c r="AI141" s="1">
        <f t="shared" si="6"/>
        <v>2019</v>
      </c>
      <c r="AJ141" s="1">
        <f t="shared" si="7"/>
        <v>1</v>
      </c>
      <c r="AK141" s="1" t="str">
        <f t="shared" si="8"/>
        <v>08</v>
      </c>
    </row>
    <row r="142" spans="1:37" ht="12.75" customHeight="1" x14ac:dyDescent="0.2">
      <c r="A142" s="1" t="s">
        <v>341</v>
      </c>
      <c r="B142" s="1" t="s">
        <v>242</v>
      </c>
      <c r="D142" s="1" t="s">
        <v>36</v>
      </c>
      <c r="E142" s="2">
        <v>43489</v>
      </c>
      <c r="G142" s="3">
        <v>826.4</v>
      </c>
      <c r="H142" s="1" t="s">
        <v>37</v>
      </c>
      <c r="I142" s="1" t="s">
        <v>47</v>
      </c>
      <c r="J142" s="1" t="s">
        <v>39</v>
      </c>
      <c r="K142" s="1" t="s">
        <v>48</v>
      </c>
      <c r="L142" s="4">
        <v>43489.439411608801</v>
      </c>
      <c r="M142" s="2">
        <v>43489</v>
      </c>
      <c r="O142" s="1" t="s">
        <v>342</v>
      </c>
      <c r="P142" s="1" t="b">
        <v>1</v>
      </c>
      <c r="R142" s="1" t="s">
        <v>17</v>
      </c>
      <c r="X142" s="1" t="s">
        <v>42</v>
      </c>
      <c r="Y142" s="4">
        <v>43500.388545914298</v>
      </c>
      <c r="Z142" s="1" t="s">
        <v>43</v>
      </c>
      <c r="AA142" s="1" t="s">
        <v>44</v>
      </c>
      <c r="AI142" s="1">
        <f t="shared" si="6"/>
        <v>2019</v>
      </c>
      <c r="AJ142" s="1">
        <f t="shared" si="7"/>
        <v>1</v>
      </c>
      <c r="AK142" s="1" t="str">
        <f t="shared" si="8"/>
        <v>08</v>
      </c>
    </row>
    <row r="143" spans="1:37" ht="12.75" customHeight="1" x14ac:dyDescent="0.2">
      <c r="A143" s="1" t="s">
        <v>343</v>
      </c>
      <c r="B143" s="1" t="s">
        <v>46</v>
      </c>
      <c r="D143" s="1" t="s">
        <v>36</v>
      </c>
      <c r="E143" s="2">
        <v>43490</v>
      </c>
      <c r="G143" s="3">
        <v>82.64</v>
      </c>
      <c r="H143" s="1" t="s">
        <v>37</v>
      </c>
      <c r="I143" s="1" t="s">
        <v>47</v>
      </c>
      <c r="J143" s="1" t="s">
        <v>39</v>
      </c>
      <c r="K143" s="1" t="s">
        <v>48</v>
      </c>
      <c r="L143" s="4">
        <v>43490.4464295949</v>
      </c>
      <c r="M143" s="2">
        <v>43490</v>
      </c>
      <c r="O143" s="1" t="s">
        <v>344</v>
      </c>
      <c r="P143" s="1" t="b">
        <v>1</v>
      </c>
      <c r="R143" s="1" t="s">
        <v>17</v>
      </c>
      <c r="X143" s="1" t="s">
        <v>50</v>
      </c>
      <c r="Y143" s="4">
        <v>43493.445168946797</v>
      </c>
      <c r="Z143" s="1" t="s">
        <v>43</v>
      </c>
      <c r="AA143" s="1" t="s">
        <v>44</v>
      </c>
      <c r="AI143" s="1">
        <f t="shared" si="6"/>
        <v>2019</v>
      </c>
      <c r="AJ143" s="1">
        <f t="shared" si="7"/>
        <v>1</v>
      </c>
      <c r="AK143" s="1" t="str">
        <f t="shared" si="8"/>
        <v>08</v>
      </c>
    </row>
    <row r="144" spans="1:37" ht="12.75" customHeight="1" x14ac:dyDescent="0.2">
      <c r="A144" s="1" t="s">
        <v>345</v>
      </c>
      <c r="B144" s="1" t="s">
        <v>46</v>
      </c>
      <c r="D144" s="1" t="s">
        <v>36</v>
      </c>
      <c r="E144" s="2">
        <v>43494</v>
      </c>
      <c r="G144" s="3">
        <v>413.2</v>
      </c>
      <c r="H144" s="1" t="s">
        <v>37</v>
      </c>
      <c r="I144" s="1" t="s">
        <v>47</v>
      </c>
      <c r="J144" s="1" t="s">
        <v>39</v>
      </c>
      <c r="K144" s="1" t="s">
        <v>48</v>
      </c>
      <c r="L144" s="4">
        <v>43494.454587997701</v>
      </c>
      <c r="M144" s="2">
        <v>43494</v>
      </c>
      <c r="O144" s="1" t="s">
        <v>346</v>
      </c>
      <c r="P144" s="1" t="b">
        <v>1</v>
      </c>
      <c r="R144" s="1" t="s">
        <v>17</v>
      </c>
      <c r="X144" s="1" t="s">
        <v>50</v>
      </c>
      <c r="Y144" s="4">
        <v>43495.540003159702</v>
      </c>
      <c r="Z144" s="1" t="s">
        <v>43</v>
      </c>
      <c r="AA144" s="1" t="s">
        <v>44</v>
      </c>
      <c r="AI144" s="1">
        <f t="shared" si="6"/>
        <v>2019</v>
      </c>
      <c r="AJ144" s="1">
        <f t="shared" si="7"/>
        <v>1</v>
      </c>
      <c r="AK144" s="1" t="str">
        <f t="shared" si="8"/>
        <v>08</v>
      </c>
    </row>
    <row r="145" spans="1:37" ht="12.75" customHeight="1" x14ac:dyDescent="0.2">
      <c r="A145" s="1" t="s">
        <v>347</v>
      </c>
      <c r="B145" s="1" t="s">
        <v>98</v>
      </c>
      <c r="D145" s="1" t="s">
        <v>36</v>
      </c>
      <c r="E145" s="2">
        <v>43496</v>
      </c>
      <c r="G145" s="3">
        <v>502.45</v>
      </c>
      <c r="H145" s="1" t="s">
        <v>99</v>
      </c>
      <c r="I145" s="1" t="s">
        <v>47</v>
      </c>
      <c r="J145" s="1" t="s">
        <v>39</v>
      </c>
      <c r="K145" s="1" t="s">
        <v>100</v>
      </c>
      <c r="L145" s="4">
        <v>43496.447213113403</v>
      </c>
      <c r="M145" s="2">
        <v>43496</v>
      </c>
      <c r="O145" s="1" t="s">
        <v>348</v>
      </c>
      <c r="P145" s="1" t="b">
        <v>1</v>
      </c>
      <c r="R145" s="1" t="s">
        <v>17</v>
      </c>
      <c r="X145" s="1" t="s">
        <v>50</v>
      </c>
      <c r="Y145" s="4">
        <v>43500.443769872698</v>
      </c>
      <c r="Z145" s="1" t="s">
        <v>43</v>
      </c>
      <c r="AA145" s="1" t="s">
        <v>102</v>
      </c>
      <c r="AI145" s="1">
        <f t="shared" si="6"/>
        <v>2019</v>
      </c>
      <c r="AJ145" s="1">
        <f t="shared" si="7"/>
        <v>1</v>
      </c>
      <c r="AK145" s="1" t="str">
        <f t="shared" si="8"/>
        <v>34</v>
      </c>
    </row>
    <row r="146" spans="1:37" ht="12.75" customHeight="1" x14ac:dyDescent="0.2">
      <c r="A146" s="1" t="s">
        <v>349</v>
      </c>
      <c r="B146" s="1" t="s">
        <v>46</v>
      </c>
      <c r="D146" s="1" t="s">
        <v>36</v>
      </c>
      <c r="E146" s="2">
        <v>43496</v>
      </c>
      <c r="G146" s="3">
        <v>82.64</v>
      </c>
      <c r="H146" s="1" t="s">
        <v>37</v>
      </c>
      <c r="I146" s="1" t="s">
        <v>47</v>
      </c>
      <c r="J146" s="1" t="s">
        <v>39</v>
      </c>
      <c r="K146" s="1" t="s">
        <v>48</v>
      </c>
      <c r="L146" s="4">
        <v>43496.449885150498</v>
      </c>
      <c r="M146" s="2">
        <v>43496</v>
      </c>
      <c r="O146" s="1" t="s">
        <v>350</v>
      </c>
      <c r="P146" s="1" t="b">
        <v>1</v>
      </c>
      <c r="R146" s="1" t="s">
        <v>17</v>
      </c>
      <c r="X146" s="1" t="s">
        <v>50</v>
      </c>
      <c r="Y146" s="4">
        <v>43500.409231747697</v>
      </c>
      <c r="Z146" s="1" t="s">
        <v>43</v>
      </c>
      <c r="AA146" s="1" t="s">
        <v>44</v>
      </c>
      <c r="AI146" s="1">
        <f t="shared" si="6"/>
        <v>2019</v>
      </c>
      <c r="AJ146" s="1">
        <f t="shared" si="7"/>
        <v>1</v>
      </c>
      <c r="AK146" s="1" t="str">
        <f t="shared" si="8"/>
        <v>08</v>
      </c>
    </row>
    <row r="147" spans="1:37" ht="12.75" customHeight="1" x14ac:dyDescent="0.2">
      <c r="A147" s="1" t="s">
        <v>351</v>
      </c>
      <c r="B147" s="1" t="s">
        <v>46</v>
      </c>
      <c r="D147" s="1" t="s">
        <v>36</v>
      </c>
      <c r="E147" s="2">
        <v>43496</v>
      </c>
      <c r="G147" s="3">
        <v>165.28</v>
      </c>
      <c r="H147" s="1" t="s">
        <v>37</v>
      </c>
      <c r="I147" s="1" t="s">
        <v>47</v>
      </c>
      <c r="J147" s="1" t="s">
        <v>39</v>
      </c>
      <c r="K147" s="1" t="s">
        <v>48</v>
      </c>
      <c r="L147" s="4">
        <v>43496.451621840301</v>
      </c>
      <c r="M147" s="2">
        <v>43496</v>
      </c>
      <c r="O147" s="1" t="s">
        <v>352</v>
      </c>
      <c r="P147" s="1" t="b">
        <v>1</v>
      </c>
      <c r="R147" s="1" t="s">
        <v>17</v>
      </c>
      <c r="X147" s="1" t="s">
        <v>50</v>
      </c>
      <c r="Y147" s="4">
        <v>43500.402012847197</v>
      </c>
      <c r="Z147" s="1" t="s">
        <v>43</v>
      </c>
      <c r="AA147" s="1" t="s">
        <v>44</v>
      </c>
      <c r="AI147" s="1">
        <f t="shared" si="6"/>
        <v>2019</v>
      </c>
      <c r="AJ147" s="1">
        <f t="shared" si="7"/>
        <v>1</v>
      </c>
      <c r="AK147" s="1" t="str">
        <f t="shared" si="8"/>
        <v>08</v>
      </c>
    </row>
    <row r="148" spans="1:37" ht="12.75" customHeight="1" x14ac:dyDescent="0.2">
      <c r="A148" s="1" t="s">
        <v>353</v>
      </c>
      <c r="B148" s="1" t="s">
        <v>46</v>
      </c>
      <c r="D148" s="1" t="s">
        <v>36</v>
      </c>
      <c r="E148" s="2">
        <v>43496</v>
      </c>
      <c r="G148" s="3">
        <v>82.64</v>
      </c>
      <c r="H148" s="1" t="s">
        <v>37</v>
      </c>
      <c r="I148" s="1" t="s">
        <v>47</v>
      </c>
      <c r="J148" s="1" t="s">
        <v>39</v>
      </c>
      <c r="K148" s="1" t="s">
        <v>48</v>
      </c>
      <c r="L148" s="4">
        <v>43496.452368171304</v>
      </c>
      <c r="M148" s="2">
        <v>43496</v>
      </c>
      <c r="O148" s="1" t="s">
        <v>354</v>
      </c>
      <c r="P148" s="1" t="b">
        <v>1</v>
      </c>
      <c r="R148" s="1" t="s">
        <v>17</v>
      </c>
      <c r="X148" s="1" t="s">
        <v>50</v>
      </c>
      <c r="Y148" s="4">
        <v>43500.3996547801</v>
      </c>
      <c r="Z148" s="1" t="s">
        <v>43</v>
      </c>
      <c r="AA148" s="1" t="s">
        <v>44</v>
      </c>
      <c r="AI148" s="1">
        <f t="shared" si="6"/>
        <v>2019</v>
      </c>
      <c r="AJ148" s="1">
        <f t="shared" si="7"/>
        <v>1</v>
      </c>
      <c r="AK148" s="1" t="str">
        <f t="shared" si="8"/>
        <v>08</v>
      </c>
    </row>
    <row r="149" spans="1:37" ht="12.75" customHeight="1" x14ac:dyDescent="0.2">
      <c r="A149" s="1" t="s">
        <v>355</v>
      </c>
      <c r="B149" s="1" t="s">
        <v>98</v>
      </c>
      <c r="D149" s="1" t="s">
        <v>36</v>
      </c>
      <c r="E149" s="2">
        <v>43497</v>
      </c>
      <c r="G149" s="3">
        <v>132.22</v>
      </c>
      <c r="H149" s="1" t="s">
        <v>105</v>
      </c>
      <c r="I149" s="1" t="s">
        <v>47</v>
      </c>
      <c r="J149" s="1" t="s">
        <v>39</v>
      </c>
      <c r="K149" s="1" t="s">
        <v>106</v>
      </c>
      <c r="L149" s="4">
        <v>43497.353172453702</v>
      </c>
      <c r="M149" s="2">
        <v>43497</v>
      </c>
      <c r="O149" s="1" t="s">
        <v>356</v>
      </c>
      <c r="P149" s="1" t="b">
        <v>1</v>
      </c>
      <c r="R149" s="1" t="s">
        <v>17</v>
      </c>
      <c r="X149" s="1" t="s">
        <v>50</v>
      </c>
      <c r="Y149" s="4">
        <v>43503.499588113402</v>
      </c>
      <c r="Z149" s="1" t="s">
        <v>43</v>
      </c>
      <c r="AA149" s="1" t="s">
        <v>108</v>
      </c>
      <c r="AI149" s="1">
        <f t="shared" si="6"/>
        <v>2019</v>
      </c>
      <c r="AJ149" s="1">
        <f t="shared" si="7"/>
        <v>2</v>
      </c>
      <c r="AK149" s="1" t="str">
        <f t="shared" si="8"/>
        <v>25</v>
      </c>
    </row>
    <row r="150" spans="1:37" ht="12.75" customHeight="1" x14ac:dyDescent="0.2">
      <c r="A150" s="1" t="s">
        <v>357</v>
      </c>
      <c r="B150" s="1" t="s">
        <v>98</v>
      </c>
      <c r="D150" s="1" t="s">
        <v>36</v>
      </c>
      <c r="E150" s="2">
        <v>43497</v>
      </c>
      <c r="G150" s="3">
        <v>26.44</v>
      </c>
      <c r="H150" s="1" t="s">
        <v>196</v>
      </c>
      <c r="I150" s="1" t="s">
        <v>47</v>
      </c>
      <c r="J150" s="1" t="s">
        <v>39</v>
      </c>
      <c r="K150" s="1" t="s">
        <v>106</v>
      </c>
      <c r="L150" s="4">
        <v>43497.355325428201</v>
      </c>
      <c r="M150" s="2">
        <v>43497</v>
      </c>
      <c r="O150" s="1" t="s">
        <v>358</v>
      </c>
      <c r="P150" s="1" t="b">
        <v>1</v>
      </c>
      <c r="R150" s="1" t="s">
        <v>17</v>
      </c>
      <c r="X150" s="1" t="s">
        <v>50</v>
      </c>
      <c r="Y150" s="4">
        <v>43502.529279282397</v>
      </c>
      <c r="Z150" s="1" t="s">
        <v>43</v>
      </c>
      <c r="AA150" s="1" t="s">
        <v>198</v>
      </c>
      <c r="AI150" s="1">
        <f t="shared" si="6"/>
        <v>2019</v>
      </c>
      <c r="AJ150" s="1">
        <f t="shared" si="7"/>
        <v>2</v>
      </c>
      <c r="AK150" s="1" t="str">
        <f t="shared" si="8"/>
        <v>25</v>
      </c>
    </row>
    <row r="151" spans="1:37" ht="12.75" customHeight="1" x14ac:dyDescent="0.2">
      <c r="A151" s="1" t="s">
        <v>359</v>
      </c>
      <c r="B151" s="1" t="s">
        <v>46</v>
      </c>
      <c r="D151" s="1" t="s">
        <v>36</v>
      </c>
      <c r="E151" s="2">
        <v>43497</v>
      </c>
      <c r="G151" s="3">
        <v>330.56</v>
      </c>
      <c r="H151" s="1" t="s">
        <v>37</v>
      </c>
      <c r="I151" s="1" t="s">
        <v>47</v>
      </c>
      <c r="J151" s="1" t="s">
        <v>39</v>
      </c>
      <c r="K151" s="1" t="s">
        <v>65</v>
      </c>
      <c r="L151" s="4">
        <v>43497.440617210603</v>
      </c>
      <c r="M151" s="2">
        <v>43497</v>
      </c>
      <c r="O151" s="1" t="s">
        <v>360</v>
      </c>
      <c r="P151" s="1" t="b">
        <v>1</v>
      </c>
      <c r="R151" s="1" t="s">
        <v>17</v>
      </c>
      <c r="X151" s="1" t="s">
        <v>50</v>
      </c>
      <c r="Y151" s="4">
        <v>43504.300109062497</v>
      </c>
      <c r="Z151" s="1" t="s">
        <v>43</v>
      </c>
      <c r="AA151" s="1" t="s">
        <v>44</v>
      </c>
      <c r="AI151" s="1">
        <f t="shared" si="6"/>
        <v>2019</v>
      </c>
      <c r="AJ151" s="1">
        <f t="shared" si="7"/>
        <v>2</v>
      </c>
      <c r="AK151" s="1" t="str">
        <f t="shared" si="8"/>
        <v>08</v>
      </c>
    </row>
    <row r="152" spans="1:37" ht="12.75" customHeight="1" x14ac:dyDescent="0.2">
      <c r="A152" s="1" t="s">
        <v>361</v>
      </c>
      <c r="B152" s="1" t="s">
        <v>46</v>
      </c>
      <c r="D152" s="1" t="s">
        <v>36</v>
      </c>
      <c r="E152" s="2">
        <v>43497</v>
      </c>
      <c r="G152" s="3">
        <v>82.64</v>
      </c>
      <c r="H152" s="1" t="s">
        <v>37</v>
      </c>
      <c r="I152" s="1" t="s">
        <v>47</v>
      </c>
      <c r="J152" s="1" t="s">
        <v>39</v>
      </c>
      <c r="K152" s="1" t="s">
        <v>65</v>
      </c>
      <c r="L152" s="4">
        <v>43497.441765937503</v>
      </c>
      <c r="M152" s="2">
        <v>43497</v>
      </c>
      <c r="O152" s="1" t="s">
        <v>362</v>
      </c>
      <c r="P152" s="1" t="b">
        <v>1</v>
      </c>
      <c r="R152" s="1" t="s">
        <v>17</v>
      </c>
      <c r="X152" s="1" t="s">
        <v>50</v>
      </c>
      <c r="Y152" s="4">
        <v>43502.549286886599</v>
      </c>
      <c r="Z152" s="1" t="s">
        <v>43</v>
      </c>
      <c r="AA152" s="1" t="s">
        <v>44</v>
      </c>
      <c r="AI152" s="1">
        <f t="shared" si="6"/>
        <v>2019</v>
      </c>
      <c r="AJ152" s="1">
        <f t="shared" si="7"/>
        <v>2</v>
      </c>
      <c r="AK152" s="1" t="str">
        <f t="shared" si="8"/>
        <v>08</v>
      </c>
    </row>
    <row r="153" spans="1:37" ht="12.75" customHeight="1" x14ac:dyDescent="0.2">
      <c r="A153" s="1" t="s">
        <v>363</v>
      </c>
      <c r="B153" s="1" t="s">
        <v>242</v>
      </c>
      <c r="D153" s="1" t="s">
        <v>36</v>
      </c>
      <c r="E153" s="2">
        <v>43500</v>
      </c>
      <c r="G153" s="3">
        <v>743.76</v>
      </c>
      <c r="H153" s="1" t="s">
        <v>37</v>
      </c>
      <c r="I153" s="1" t="s">
        <v>47</v>
      </c>
      <c r="J153" s="1" t="s">
        <v>39</v>
      </c>
      <c r="K153" s="1" t="s">
        <v>48</v>
      </c>
      <c r="L153" s="4">
        <v>43500.445120057899</v>
      </c>
      <c r="M153" s="2">
        <v>43500</v>
      </c>
      <c r="O153" s="1" t="s">
        <v>364</v>
      </c>
      <c r="P153" s="1" t="b">
        <v>1</v>
      </c>
      <c r="R153" s="1" t="s">
        <v>17</v>
      </c>
      <c r="X153" s="1" t="s">
        <v>42</v>
      </c>
      <c r="Y153" s="4">
        <v>43508.329887499996</v>
      </c>
      <c r="Z153" s="1" t="s">
        <v>43</v>
      </c>
      <c r="AA153" s="1" t="s">
        <v>44</v>
      </c>
      <c r="AI153" s="1">
        <f t="shared" si="6"/>
        <v>2019</v>
      </c>
      <c r="AJ153" s="1">
        <f t="shared" si="7"/>
        <v>2</v>
      </c>
      <c r="AK153" s="1" t="str">
        <f t="shared" si="8"/>
        <v>08</v>
      </c>
    </row>
    <row r="154" spans="1:37" ht="12.75" customHeight="1" x14ac:dyDescent="0.2">
      <c r="A154" s="1" t="s">
        <v>365</v>
      </c>
      <c r="B154" s="1" t="s">
        <v>242</v>
      </c>
      <c r="D154" s="1" t="s">
        <v>36</v>
      </c>
      <c r="E154" s="2">
        <v>43500</v>
      </c>
      <c r="G154" s="3">
        <v>82.64</v>
      </c>
      <c r="H154" s="1" t="s">
        <v>37</v>
      </c>
      <c r="I154" s="1" t="s">
        <v>47</v>
      </c>
      <c r="J154" s="1" t="s">
        <v>39</v>
      </c>
      <c r="K154" s="1" t="s">
        <v>48</v>
      </c>
      <c r="L154" s="4">
        <v>43500.446399340297</v>
      </c>
      <c r="M154" s="2">
        <v>43500</v>
      </c>
      <c r="O154" s="1" t="s">
        <v>366</v>
      </c>
      <c r="P154" s="1" t="b">
        <v>1</v>
      </c>
      <c r="R154" s="1" t="s">
        <v>17</v>
      </c>
      <c r="X154" s="1" t="s">
        <v>42</v>
      </c>
      <c r="Y154" s="4">
        <v>43508.326454780101</v>
      </c>
      <c r="Z154" s="1" t="s">
        <v>43</v>
      </c>
      <c r="AA154" s="1" t="s">
        <v>44</v>
      </c>
      <c r="AI154" s="1">
        <f t="shared" si="6"/>
        <v>2019</v>
      </c>
      <c r="AJ154" s="1">
        <f t="shared" si="7"/>
        <v>2</v>
      </c>
      <c r="AK154" s="1" t="str">
        <f t="shared" si="8"/>
        <v>08</v>
      </c>
    </row>
    <row r="155" spans="1:37" ht="12.75" customHeight="1" x14ac:dyDescent="0.2">
      <c r="A155" s="1" t="s">
        <v>367</v>
      </c>
      <c r="B155" s="1" t="s">
        <v>46</v>
      </c>
      <c r="D155" s="1" t="s">
        <v>36</v>
      </c>
      <c r="E155" s="2">
        <v>43501</v>
      </c>
      <c r="G155" s="3">
        <v>413.2</v>
      </c>
      <c r="H155" s="1" t="s">
        <v>37</v>
      </c>
      <c r="I155" s="1" t="s">
        <v>47</v>
      </c>
      <c r="J155" s="1" t="s">
        <v>39</v>
      </c>
      <c r="K155" s="1" t="s">
        <v>48</v>
      </c>
      <c r="L155" s="4">
        <v>43501.440587847203</v>
      </c>
      <c r="M155" s="2">
        <v>43501</v>
      </c>
      <c r="O155" s="1" t="s">
        <v>368</v>
      </c>
      <c r="P155" s="1" t="b">
        <v>1</v>
      </c>
      <c r="R155" s="1" t="s">
        <v>17</v>
      </c>
      <c r="X155" s="1" t="s">
        <v>50</v>
      </c>
      <c r="Y155" s="4">
        <v>43508.303716319402</v>
      </c>
      <c r="Z155" s="1" t="s">
        <v>43</v>
      </c>
      <c r="AA155" s="1" t="s">
        <v>44</v>
      </c>
      <c r="AI155" s="1">
        <f t="shared" si="6"/>
        <v>2019</v>
      </c>
      <c r="AJ155" s="1">
        <f t="shared" si="7"/>
        <v>2</v>
      </c>
      <c r="AK155" s="1" t="str">
        <f t="shared" si="8"/>
        <v>08</v>
      </c>
    </row>
    <row r="156" spans="1:37" ht="12.75" customHeight="1" x14ac:dyDescent="0.2">
      <c r="A156" s="1" t="s">
        <v>369</v>
      </c>
      <c r="B156" s="1" t="s">
        <v>46</v>
      </c>
      <c r="D156" s="1" t="s">
        <v>36</v>
      </c>
      <c r="E156" s="2">
        <v>43501</v>
      </c>
      <c r="G156" s="3">
        <v>82.64</v>
      </c>
      <c r="H156" s="1" t="s">
        <v>37</v>
      </c>
      <c r="I156" s="1" t="s">
        <v>47</v>
      </c>
      <c r="J156" s="1" t="s">
        <v>39</v>
      </c>
      <c r="K156" s="1" t="s">
        <v>48</v>
      </c>
      <c r="L156" s="4">
        <v>43501.441543599503</v>
      </c>
      <c r="M156" s="2">
        <v>43501</v>
      </c>
      <c r="O156" s="1" t="s">
        <v>370</v>
      </c>
      <c r="P156" s="1" t="b">
        <v>1</v>
      </c>
      <c r="R156" s="1" t="s">
        <v>17</v>
      </c>
      <c r="X156" s="1" t="s">
        <v>50</v>
      </c>
      <c r="Y156" s="4">
        <v>43507.602753900501</v>
      </c>
      <c r="Z156" s="1" t="s">
        <v>43</v>
      </c>
      <c r="AA156" s="1" t="s">
        <v>44</v>
      </c>
      <c r="AI156" s="1">
        <f t="shared" si="6"/>
        <v>2019</v>
      </c>
      <c r="AJ156" s="1">
        <f t="shared" si="7"/>
        <v>2</v>
      </c>
      <c r="AK156" s="1" t="str">
        <f t="shared" si="8"/>
        <v>08</v>
      </c>
    </row>
    <row r="157" spans="1:37" ht="12.75" customHeight="1" x14ac:dyDescent="0.2">
      <c r="A157" s="1" t="s">
        <v>371</v>
      </c>
      <c r="B157" s="1" t="s">
        <v>242</v>
      </c>
      <c r="D157" s="1" t="s">
        <v>36</v>
      </c>
      <c r="E157" s="2">
        <v>43502</v>
      </c>
      <c r="G157" s="3">
        <v>165.28</v>
      </c>
      <c r="H157" s="1" t="s">
        <v>37</v>
      </c>
      <c r="I157" s="1" t="s">
        <v>47</v>
      </c>
      <c r="J157" s="1" t="s">
        <v>39</v>
      </c>
      <c r="K157" s="1" t="s">
        <v>48</v>
      </c>
      <c r="L157" s="4">
        <v>43502.443564155103</v>
      </c>
      <c r="M157" s="2">
        <v>43502</v>
      </c>
      <c r="O157" s="1" t="s">
        <v>372</v>
      </c>
      <c r="P157" s="1" t="b">
        <v>1</v>
      </c>
      <c r="R157" s="1" t="s">
        <v>17</v>
      </c>
      <c r="X157" s="1" t="s">
        <v>42</v>
      </c>
      <c r="Y157" s="4">
        <v>43508.486849270797</v>
      </c>
      <c r="Z157" s="1" t="s">
        <v>43</v>
      </c>
      <c r="AA157" s="1" t="s">
        <v>44</v>
      </c>
      <c r="AI157" s="1">
        <f t="shared" si="6"/>
        <v>2019</v>
      </c>
      <c r="AJ157" s="1">
        <f t="shared" si="7"/>
        <v>2</v>
      </c>
      <c r="AK157" s="1" t="str">
        <f t="shared" si="8"/>
        <v>08</v>
      </c>
    </row>
    <row r="158" spans="1:37" ht="12.75" customHeight="1" x14ac:dyDescent="0.2">
      <c r="A158" s="1" t="s">
        <v>373</v>
      </c>
      <c r="B158" s="1" t="s">
        <v>46</v>
      </c>
      <c r="D158" s="1" t="s">
        <v>36</v>
      </c>
      <c r="E158" s="2">
        <v>43503</v>
      </c>
      <c r="G158" s="3">
        <v>247.92</v>
      </c>
      <c r="H158" s="1" t="s">
        <v>37</v>
      </c>
      <c r="I158" s="1" t="s">
        <v>47</v>
      </c>
      <c r="J158" s="1" t="s">
        <v>39</v>
      </c>
      <c r="K158" s="1" t="s">
        <v>48</v>
      </c>
      <c r="L158" s="4">
        <v>43503.440467824097</v>
      </c>
      <c r="M158" s="2">
        <v>43503</v>
      </c>
      <c r="O158" s="1" t="s">
        <v>374</v>
      </c>
      <c r="P158" s="1" t="b">
        <v>1</v>
      </c>
      <c r="R158" s="1" t="s">
        <v>17</v>
      </c>
      <c r="X158" s="1" t="s">
        <v>50</v>
      </c>
      <c r="Y158" s="4">
        <v>43508.584273379602</v>
      </c>
      <c r="Z158" s="1" t="s">
        <v>43</v>
      </c>
      <c r="AA158" s="1" t="s">
        <v>44</v>
      </c>
      <c r="AI158" s="1">
        <f t="shared" si="6"/>
        <v>2019</v>
      </c>
      <c r="AJ158" s="1">
        <f t="shared" si="7"/>
        <v>2</v>
      </c>
      <c r="AK158" s="1" t="str">
        <f t="shared" si="8"/>
        <v>08</v>
      </c>
    </row>
    <row r="159" spans="1:37" ht="12.75" customHeight="1" x14ac:dyDescent="0.2">
      <c r="A159" s="1" t="s">
        <v>375</v>
      </c>
      <c r="B159" s="1" t="s">
        <v>46</v>
      </c>
      <c r="D159" s="1" t="s">
        <v>36</v>
      </c>
      <c r="E159" s="2">
        <v>43503</v>
      </c>
      <c r="G159" s="3">
        <v>330.56</v>
      </c>
      <c r="H159" s="1" t="s">
        <v>37</v>
      </c>
      <c r="I159" s="1" t="s">
        <v>47</v>
      </c>
      <c r="J159" s="1" t="s">
        <v>39</v>
      </c>
      <c r="K159" s="1" t="s">
        <v>48</v>
      </c>
      <c r="L159" s="4">
        <v>43503.4414060532</v>
      </c>
      <c r="M159" s="2">
        <v>43503</v>
      </c>
      <c r="O159" s="1" t="s">
        <v>376</v>
      </c>
      <c r="P159" s="1" t="b">
        <v>1</v>
      </c>
      <c r="R159" s="1" t="s">
        <v>17</v>
      </c>
      <c r="X159" s="1" t="s">
        <v>50</v>
      </c>
      <c r="Y159" s="4">
        <v>43508.575789004601</v>
      </c>
      <c r="Z159" s="1" t="s">
        <v>43</v>
      </c>
      <c r="AA159" s="1" t="s">
        <v>44</v>
      </c>
      <c r="AI159" s="1">
        <f t="shared" si="6"/>
        <v>2019</v>
      </c>
      <c r="AJ159" s="1">
        <f t="shared" si="7"/>
        <v>2</v>
      </c>
      <c r="AK159" s="1" t="str">
        <f t="shared" si="8"/>
        <v>08</v>
      </c>
    </row>
    <row r="160" spans="1:37" ht="12.75" customHeight="1" x14ac:dyDescent="0.2">
      <c r="A160" s="1" t="s">
        <v>377</v>
      </c>
      <c r="B160" s="1" t="s">
        <v>242</v>
      </c>
      <c r="D160" s="1" t="s">
        <v>36</v>
      </c>
      <c r="E160" s="2">
        <v>43504</v>
      </c>
      <c r="G160" s="3">
        <v>82.64</v>
      </c>
      <c r="H160" s="1" t="s">
        <v>37</v>
      </c>
      <c r="I160" s="1" t="s">
        <v>47</v>
      </c>
      <c r="J160" s="1" t="s">
        <v>39</v>
      </c>
      <c r="K160" s="1" t="s">
        <v>48</v>
      </c>
      <c r="L160" s="4">
        <v>43504.445091701396</v>
      </c>
      <c r="M160" s="2">
        <v>43504</v>
      </c>
      <c r="O160" s="1" t="s">
        <v>378</v>
      </c>
      <c r="P160" s="1" t="b">
        <v>1</v>
      </c>
      <c r="R160" s="1" t="s">
        <v>17</v>
      </c>
      <c r="X160" s="1" t="s">
        <v>42</v>
      </c>
      <c r="Y160" s="4">
        <v>43509.520023692101</v>
      </c>
      <c r="Z160" s="1" t="s">
        <v>43</v>
      </c>
      <c r="AA160" s="1" t="s">
        <v>44</v>
      </c>
      <c r="AI160" s="1">
        <f t="shared" si="6"/>
        <v>2019</v>
      </c>
      <c r="AJ160" s="1">
        <f t="shared" si="7"/>
        <v>2</v>
      </c>
      <c r="AK160" s="1" t="str">
        <f t="shared" si="8"/>
        <v>08</v>
      </c>
    </row>
    <row r="161" spans="1:37" ht="12.75" customHeight="1" x14ac:dyDescent="0.2">
      <c r="A161" s="1" t="s">
        <v>379</v>
      </c>
      <c r="B161" s="1" t="s">
        <v>242</v>
      </c>
      <c r="D161" s="1" t="s">
        <v>36</v>
      </c>
      <c r="E161" s="2">
        <v>43504</v>
      </c>
      <c r="G161" s="3">
        <v>82.64</v>
      </c>
      <c r="H161" s="1" t="s">
        <v>37</v>
      </c>
      <c r="I161" s="1" t="s">
        <v>47</v>
      </c>
      <c r="J161" s="1" t="s">
        <v>39</v>
      </c>
      <c r="K161" s="1" t="s">
        <v>48</v>
      </c>
      <c r="L161" s="4">
        <v>43504.446597256901</v>
      </c>
      <c r="M161" s="2">
        <v>43504</v>
      </c>
      <c r="O161" s="1" t="s">
        <v>380</v>
      </c>
      <c r="P161" s="1" t="b">
        <v>1</v>
      </c>
      <c r="R161" s="1" t="s">
        <v>17</v>
      </c>
      <c r="X161" s="1" t="s">
        <v>42</v>
      </c>
      <c r="Y161" s="4">
        <v>43509.516291701402</v>
      </c>
      <c r="Z161" s="1" t="s">
        <v>43</v>
      </c>
      <c r="AA161" s="1" t="s">
        <v>44</v>
      </c>
      <c r="AI161" s="1">
        <f t="shared" si="6"/>
        <v>2019</v>
      </c>
      <c r="AJ161" s="1">
        <f t="shared" si="7"/>
        <v>2</v>
      </c>
      <c r="AK161" s="1" t="str">
        <f t="shared" si="8"/>
        <v>08</v>
      </c>
    </row>
    <row r="162" spans="1:37" ht="12.75" customHeight="1" x14ac:dyDescent="0.2">
      <c r="A162" s="1" t="s">
        <v>381</v>
      </c>
      <c r="B162" s="1" t="s">
        <v>46</v>
      </c>
      <c r="D162" s="1" t="s">
        <v>36</v>
      </c>
      <c r="E162" s="2">
        <v>43507</v>
      </c>
      <c r="G162" s="3">
        <v>82.64</v>
      </c>
      <c r="H162" s="1" t="s">
        <v>37</v>
      </c>
      <c r="I162" s="1" t="s">
        <v>47</v>
      </c>
      <c r="J162" s="1" t="s">
        <v>39</v>
      </c>
      <c r="K162" s="1" t="s">
        <v>48</v>
      </c>
      <c r="L162" s="4">
        <v>43507.440679745399</v>
      </c>
      <c r="M162" s="2">
        <v>43507</v>
      </c>
      <c r="O162" s="1" t="s">
        <v>382</v>
      </c>
      <c r="P162" s="1" t="b">
        <v>1</v>
      </c>
      <c r="R162" s="1" t="s">
        <v>17</v>
      </c>
      <c r="X162" s="1" t="s">
        <v>50</v>
      </c>
      <c r="Y162" s="4">
        <v>43509.537961076399</v>
      </c>
      <c r="Z162" s="1" t="s">
        <v>43</v>
      </c>
      <c r="AA162" s="1" t="s">
        <v>44</v>
      </c>
      <c r="AI162" s="1">
        <f t="shared" si="6"/>
        <v>2019</v>
      </c>
      <c r="AJ162" s="1">
        <f t="shared" si="7"/>
        <v>2</v>
      </c>
      <c r="AK162" s="1" t="str">
        <f t="shared" si="8"/>
        <v>08</v>
      </c>
    </row>
    <row r="163" spans="1:37" ht="12.75" customHeight="1" x14ac:dyDescent="0.2">
      <c r="A163" s="1" t="s">
        <v>383</v>
      </c>
      <c r="B163" s="1" t="s">
        <v>46</v>
      </c>
      <c r="D163" s="1" t="s">
        <v>36</v>
      </c>
      <c r="E163" s="2">
        <v>43507</v>
      </c>
      <c r="G163" s="3">
        <v>165.28</v>
      </c>
      <c r="H163" s="1" t="s">
        <v>37</v>
      </c>
      <c r="I163" s="1" t="s">
        <v>47</v>
      </c>
      <c r="J163" s="1" t="s">
        <v>39</v>
      </c>
      <c r="K163" s="1" t="s">
        <v>48</v>
      </c>
      <c r="L163" s="4">
        <v>43507.441632256901</v>
      </c>
      <c r="M163" s="2">
        <v>43507</v>
      </c>
      <c r="O163" s="1" t="s">
        <v>384</v>
      </c>
      <c r="P163" s="1" t="b">
        <v>1</v>
      </c>
      <c r="R163" s="1" t="s">
        <v>17</v>
      </c>
      <c r="X163" s="1" t="s">
        <v>50</v>
      </c>
      <c r="Y163" s="4">
        <v>43509.552889386599</v>
      </c>
      <c r="Z163" s="1" t="s">
        <v>43</v>
      </c>
      <c r="AA163" s="1" t="s">
        <v>44</v>
      </c>
      <c r="AI163" s="1">
        <f t="shared" si="6"/>
        <v>2019</v>
      </c>
      <c r="AJ163" s="1">
        <f t="shared" si="7"/>
        <v>2</v>
      </c>
      <c r="AK163" s="1" t="str">
        <f t="shared" si="8"/>
        <v>08</v>
      </c>
    </row>
    <row r="164" spans="1:37" ht="12.75" customHeight="1" x14ac:dyDescent="0.2">
      <c r="A164" s="1" t="s">
        <v>385</v>
      </c>
      <c r="B164" s="1" t="s">
        <v>46</v>
      </c>
      <c r="D164" s="1" t="s">
        <v>36</v>
      </c>
      <c r="E164" s="2">
        <v>43509</v>
      </c>
      <c r="G164" s="3">
        <v>82.64</v>
      </c>
      <c r="H164" s="1" t="s">
        <v>37</v>
      </c>
      <c r="I164" s="1" t="s">
        <v>47</v>
      </c>
      <c r="J164" s="1" t="s">
        <v>39</v>
      </c>
      <c r="K164" s="1" t="s">
        <v>48</v>
      </c>
      <c r="L164" s="4">
        <v>43509.441985266203</v>
      </c>
      <c r="M164" s="2">
        <v>43509</v>
      </c>
      <c r="O164" s="1" t="s">
        <v>386</v>
      </c>
      <c r="P164" s="1" t="b">
        <v>1</v>
      </c>
      <c r="R164" s="1" t="s">
        <v>17</v>
      </c>
      <c r="X164" s="1" t="s">
        <v>50</v>
      </c>
      <c r="Y164" s="4">
        <v>43511.557144213002</v>
      </c>
      <c r="Z164" s="1" t="s">
        <v>43</v>
      </c>
      <c r="AA164" s="1" t="s">
        <v>44</v>
      </c>
      <c r="AI164" s="1">
        <f t="shared" si="6"/>
        <v>2019</v>
      </c>
      <c r="AJ164" s="1">
        <f t="shared" si="7"/>
        <v>2</v>
      </c>
      <c r="AK164" s="1" t="str">
        <f t="shared" si="8"/>
        <v>08</v>
      </c>
    </row>
    <row r="165" spans="1:37" ht="12.75" customHeight="1" x14ac:dyDescent="0.2">
      <c r="A165" s="1" t="s">
        <v>387</v>
      </c>
      <c r="B165" s="1" t="s">
        <v>46</v>
      </c>
      <c r="D165" s="1" t="s">
        <v>36</v>
      </c>
      <c r="E165" s="2">
        <v>43509</v>
      </c>
      <c r="G165" s="3">
        <v>82.64</v>
      </c>
      <c r="H165" s="1" t="s">
        <v>37</v>
      </c>
      <c r="I165" s="1" t="s">
        <v>47</v>
      </c>
      <c r="J165" s="1" t="s">
        <v>39</v>
      </c>
      <c r="K165" s="1" t="s">
        <v>48</v>
      </c>
      <c r="L165" s="4">
        <v>43509.442943020797</v>
      </c>
      <c r="M165" s="2">
        <v>43509</v>
      </c>
      <c r="O165" s="1" t="s">
        <v>388</v>
      </c>
      <c r="P165" s="1" t="b">
        <v>1</v>
      </c>
      <c r="R165" s="1" t="s">
        <v>17</v>
      </c>
      <c r="X165" s="1" t="s">
        <v>50</v>
      </c>
      <c r="Y165" s="4">
        <v>43511.568772222199</v>
      </c>
      <c r="Z165" s="1" t="s">
        <v>43</v>
      </c>
      <c r="AA165" s="1" t="s">
        <v>44</v>
      </c>
      <c r="AI165" s="1">
        <f t="shared" si="6"/>
        <v>2019</v>
      </c>
      <c r="AJ165" s="1">
        <f t="shared" si="7"/>
        <v>2</v>
      </c>
      <c r="AK165" s="1" t="str">
        <f t="shared" si="8"/>
        <v>08</v>
      </c>
    </row>
    <row r="166" spans="1:37" ht="12.75" customHeight="1" x14ac:dyDescent="0.2">
      <c r="A166" s="1" t="s">
        <v>389</v>
      </c>
      <c r="B166" s="1" t="s">
        <v>46</v>
      </c>
      <c r="D166" s="1" t="s">
        <v>36</v>
      </c>
      <c r="E166" s="2">
        <v>43509</v>
      </c>
      <c r="G166" s="3">
        <v>165.28</v>
      </c>
      <c r="H166" s="1" t="s">
        <v>37</v>
      </c>
      <c r="I166" s="1" t="s">
        <v>47</v>
      </c>
      <c r="J166" s="1" t="s">
        <v>39</v>
      </c>
      <c r="K166" s="1" t="s">
        <v>48</v>
      </c>
      <c r="L166" s="4">
        <v>43509.443963391197</v>
      </c>
      <c r="M166" s="2">
        <v>43509</v>
      </c>
      <c r="O166" s="1" t="s">
        <v>390</v>
      </c>
      <c r="P166" s="1" t="b">
        <v>1</v>
      </c>
      <c r="R166" s="1" t="s">
        <v>17</v>
      </c>
      <c r="X166" s="1" t="s">
        <v>50</v>
      </c>
      <c r="Y166" s="4">
        <v>43511.577997719898</v>
      </c>
      <c r="Z166" s="1" t="s">
        <v>43</v>
      </c>
      <c r="AA166" s="1" t="s">
        <v>44</v>
      </c>
      <c r="AI166" s="1">
        <f t="shared" si="6"/>
        <v>2019</v>
      </c>
      <c r="AJ166" s="1">
        <f t="shared" si="7"/>
        <v>2</v>
      </c>
      <c r="AK166" s="1" t="str">
        <f t="shared" si="8"/>
        <v>08</v>
      </c>
    </row>
    <row r="167" spans="1:37" ht="12.75" customHeight="1" x14ac:dyDescent="0.2">
      <c r="A167" s="1" t="s">
        <v>391</v>
      </c>
      <c r="B167" s="1" t="s">
        <v>46</v>
      </c>
      <c r="D167" s="1" t="s">
        <v>36</v>
      </c>
      <c r="E167" s="2">
        <v>43509</v>
      </c>
      <c r="G167" s="3">
        <v>165.28</v>
      </c>
      <c r="H167" s="1" t="s">
        <v>37</v>
      </c>
      <c r="I167" s="1" t="s">
        <v>47</v>
      </c>
      <c r="J167" s="1" t="s">
        <v>39</v>
      </c>
      <c r="K167" s="1" t="s">
        <v>48</v>
      </c>
      <c r="L167" s="4">
        <v>43509.444780092599</v>
      </c>
      <c r="M167" s="2">
        <v>43509</v>
      </c>
      <c r="O167" s="1" t="s">
        <v>392</v>
      </c>
      <c r="P167" s="1" t="b">
        <v>1</v>
      </c>
      <c r="R167" s="1" t="s">
        <v>17</v>
      </c>
      <c r="X167" s="1" t="s">
        <v>50</v>
      </c>
      <c r="Y167" s="4">
        <v>43511.586541550903</v>
      </c>
      <c r="Z167" s="1" t="s">
        <v>43</v>
      </c>
      <c r="AA167" s="1" t="s">
        <v>44</v>
      </c>
      <c r="AI167" s="1">
        <f t="shared" si="6"/>
        <v>2019</v>
      </c>
      <c r="AJ167" s="1">
        <f t="shared" si="7"/>
        <v>2</v>
      </c>
      <c r="AK167" s="1" t="str">
        <f t="shared" si="8"/>
        <v>08</v>
      </c>
    </row>
    <row r="168" spans="1:37" ht="12.75" customHeight="1" x14ac:dyDescent="0.2">
      <c r="A168" s="1" t="s">
        <v>393</v>
      </c>
      <c r="B168" s="1" t="s">
        <v>242</v>
      </c>
      <c r="D168" s="1" t="s">
        <v>36</v>
      </c>
      <c r="E168" s="2">
        <v>43510</v>
      </c>
      <c r="G168" s="3">
        <v>495.84</v>
      </c>
      <c r="H168" s="1" t="s">
        <v>37</v>
      </c>
      <c r="I168" s="1" t="s">
        <v>47</v>
      </c>
      <c r="J168" s="1" t="s">
        <v>39</v>
      </c>
      <c r="K168" s="1" t="s">
        <v>48</v>
      </c>
      <c r="L168" s="4">
        <v>43510.521348379603</v>
      </c>
      <c r="M168" s="2">
        <v>43510</v>
      </c>
      <c r="O168" s="1" t="s">
        <v>394</v>
      </c>
      <c r="P168" s="1" t="b">
        <v>1</v>
      </c>
      <c r="R168" s="1" t="s">
        <v>17</v>
      </c>
      <c r="X168" s="1" t="s">
        <v>42</v>
      </c>
      <c r="Y168" s="4">
        <v>43517.455067164403</v>
      </c>
      <c r="Z168" s="1" t="s">
        <v>43</v>
      </c>
      <c r="AA168" s="1" t="s">
        <v>44</v>
      </c>
      <c r="AI168" s="1">
        <f t="shared" si="6"/>
        <v>2019</v>
      </c>
      <c r="AJ168" s="1">
        <f t="shared" si="7"/>
        <v>2</v>
      </c>
      <c r="AK168" s="1" t="str">
        <f t="shared" si="8"/>
        <v>08</v>
      </c>
    </row>
    <row r="169" spans="1:37" ht="12.75" customHeight="1" x14ac:dyDescent="0.2">
      <c r="A169" s="1" t="s">
        <v>395</v>
      </c>
      <c r="B169" s="1" t="s">
        <v>242</v>
      </c>
      <c r="D169" s="1" t="s">
        <v>36</v>
      </c>
      <c r="E169" s="2">
        <v>43510</v>
      </c>
      <c r="G169" s="3">
        <v>247.92</v>
      </c>
      <c r="H169" s="1" t="s">
        <v>37</v>
      </c>
      <c r="I169" s="1" t="s">
        <v>47</v>
      </c>
      <c r="J169" s="1" t="s">
        <v>39</v>
      </c>
      <c r="K169" s="1" t="s">
        <v>48</v>
      </c>
      <c r="L169" s="4">
        <v>43510.522365081</v>
      </c>
      <c r="M169" s="2">
        <v>43510</v>
      </c>
      <c r="O169" s="1" t="s">
        <v>396</v>
      </c>
      <c r="P169" s="1" t="b">
        <v>1</v>
      </c>
      <c r="R169" s="1" t="s">
        <v>17</v>
      </c>
      <c r="X169" s="1" t="s">
        <v>42</v>
      </c>
      <c r="Y169" s="4">
        <v>43517.453983368097</v>
      </c>
      <c r="Z169" s="1" t="s">
        <v>43</v>
      </c>
      <c r="AA169" s="1" t="s">
        <v>44</v>
      </c>
      <c r="AI169" s="1">
        <f t="shared" si="6"/>
        <v>2019</v>
      </c>
      <c r="AJ169" s="1">
        <f t="shared" si="7"/>
        <v>2</v>
      </c>
      <c r="AK169" s="1" t="str">
        <f t="shared" si="8"/>
        <v>08</v>
      </c>
    </row>
    <row r="170" spans="1:37" ht="12.75" customHeight="1" x14ac:dyDescent="0.2">
      <c r="A170" s="1" t="s">
        <v>397</v>
      </c>
      <c r="B170" s="1" t="s">
        <v>242</v>
      </c>
      <c r="D170" s="1" t="s">
        <v>36</v>
      </c>
      <c r="E170" s="2">
        <v>43514</v>
      </c>
      <c r="G170" s="3">
        <v>578.48</v>
      </c>
      <c r="H170" s="1" t="s">
        <v>37</v>
      </c>
      <c r="I170" s="1" t="s">
        <v>47</v>
      </c>
      <c r="J170" s="1" t="s">
        <v>39</v>
      </c>
      <c r="K170" s="1" t="s">
        <v>48</v>
      </c>
      <c r="L170" s="4">
        <v>43514.457429780101</v>
      </c>
      <c r="M170" s="2">
        <v>43514</v>
      </c>
      <c r="O170" s="1" t="s">
        <v>398</v>
      </c>
      <c r="P170" s="1" t="b">
        <v>1</v>
      </c>
      <c r="R170" s="1" t="s">
        <v>17</v>
      </c>
      <c r="X170" s="1" t="s">
        <v>42</v>
      </c>
      <c r="Y170" s="4">
        <v>43518.376153206002</v>
      </c>
      <c r="Z170" s="1" t="s">
        <v>43</v>
      </c>
      <c r="AA170" s="1" t="s">
        <v>44</v>
      </c>
      <c r="AI170" s="1">
        <f t="shared" si="6"/>
        <v>2019</v>
      </c>
      <c r="AJ170" s="1">
        <f t="shared" si="7"/>
        <v>2</v>
      </c>
      <c r="AK170" s="1" t="str">
        <f t="shared" si="8"/>
        <v>08</v>
      </c>
    </row>
    <row r="171" spans="1:37" ht="12.75" customHeight="1" x14ac:dyDescent="0.2">
      <c r="A171" s="1" t="s">
        <v>399</v>
      </c>
      <c r="B171" s="1" t="s">
        <v>242</v>
      </c>
      <c r="D171" s="1" t="s">
        <v>36</v>
      </c>
      <c r="E171" s="2">
        <v>43514</v>
      </c>
      <c r="G171" s="3">
        <v>165.28</v>
      </c>
      <c r="H171" s="1" t="s">
        <v>37</v>
      </c>
      <c r="I171" s="1" t="s">
        <v>47</v>
      </c>
      <c r="J171" s="1" t="s">
        <v>39</v>
      </c>
      <c r="K171" s="1" t="s">
        <v>48</v>
      </c>
      <c r="L171" s="4">
        <v>43514.459436655103</v>
      </c>
      <c r="M171" s="2">
        <v>43514</v>
      </c>
      <c r="O171" s="1" t="s">
        <v>400</v>
      </c>
      <c r="P171" s="1" t="b">
        <v>1</v>
      </c>
      <c r="R171" s="1" t="s">
        <v>17</v>
      </c>
      <c r="X171" s="1" t="s">
        <v>42</v>
      </c>
      <c r="Y171" s="4">
        <v>43518.372227465297</v>
      </c>
      <c r="Z171" s="1" t="s">
        <v>43</v>
      </c>
      <c r="AA171" s="1" t="s">
        <v>44</v>
      </c>
      <c r="AI171" s="1">
        <f t="shared" si="6"/>
        <v>2019</v>
      </c>
      <c r="AJ171" s="1">
        <f t="shared" si="7"/>
        <v>2</v>
      </c>
      <c r="AK171" s="1" t="str">
        <f t="shared" si="8"/>
        <v>08</v>
      </c>
    </row>
    <row r="172" spans="1:37" ht="12.75" customHeight="1" x14ac:dyDescent="0.2">
      <c r="A172" s="1" t="s">
        <v>401</v>
      </c>
      <c r="B172" s="1" t="s">
        <v>46</v>
      </c>
      <c r="D172" s="1" t="s">
        <v>36</v>
      </c>
      <c r="E172" s="2">
        <v>43515</v>
      </c>
      <c r="G172" s="3">
        <v>1404.88</v>
      </c>
      <c r="H172" s="1" t="s">
        <v>37</v>
      </c>
      <c r="I172" s="1" t="s">
        <v>47</v>
      </c>
      <c r="J172" s="1" t="s">
        <v>39</v>
      </c>
      <c r="K172" s="1" t="s">
        <v>48</v>
      </c>
      <c r="L172" s="4">
        <v>43515.4522323727</v>
      </c>
      <c r="M172" s="2">
        <v>43515</v>
      </c>
      <c r="O172" s="1" t="s">
        <v>402</v>
      </c>
      <c r="P172" s="1" t="b">
        <v>1</v>
      </c>
      <c r="R172" s="1" t="s">
        <v>17</v>
      </c>
      <c r="X172" s="1" t="s">
        <v>50</v>
      </c>
      <c r="Y172" s="4">
        <v>43516.4116673264</v>
      </c>
      <c r="Z172" s="1" t="s">
        <v>43</v>
      </c>
      <c r="AA172" s="1" t="s">
        <v>44</v>
      </c>
      <c r="AI172" s="1">
        <f t="shared" si="6"/>
        <v>2019</v>
      </c>
      <c r="AJ172" s="1">
        <f t="shared" si="7"/>
        <v>2</v>
      </c>
      <c r="AK172" s="1" t="str">
        <f t="shared" si="8"/>
        <v>08</v>
      </c>
    </row>
    <row r="173" spans="1:37" ht="12.75" customHeight="1" x14ac:dyDescent="0.2">
      <c r="A173" s="1" t="s">
        <v>403</v>
      </c>
      <c r="B173" s="1" t="s">
        <v>46</v>
      </c>
      <c r="D173" s="1" t="s">
        <v>36</v>
      </c>
      <c r="E173" s="2">
        <v>43515</v>
      </c>
      <c r="G173" s="3">
        <v>82.64</v>
      </c>
      <c r="H173" s="1" t="s">
        <v>37</v>
      </c>
      <c r="I173" s="1" t="s">
        <v>47</v>
      </c>
      <c r="J173" s="1" t="s">
        <v>39</v>
      </c>
      <c r="K173" s="1" t="s">
        <v>48</v>
      </c>
      <c r="L173" s="4">
        <v>43515.453074039397</v>
      </c>
      <c r="M173" s="2">
        <v>43515</v>
      </c>
      <c r="O173" s="1" t="s">
        <v>404</v>
      </c>
      <c r="P173" s="1" t="b">
        <v>1</v>
      </c>
      <c r="R173" s="1" t="s">
        <v>17</v>
      </c>
      <c r="X173" s="1" t="s">
        <v>50</v>
      </c>
      <c r="Y173" s="4">
        <v>43516.417224803197</v>
      </c>
      <c r="Z173" s="1" t="s">
        <v>43</v>
      </c>
      <c r="AA173" s="1" t="s">
        <v>44</v>
      </c>
      <c r="AI173" s="1">
        <f t="shared" si="6"/>
        <v>2019</v>
      </c>
      <c r="AJ173" s="1">
        <f t="shared" si="7"/>
        <v>2</v>
      </c>
      <c r="AK173" s="1" t="str">
        <f t="shared" si="8"/>
        <v>08</v>
      </c>
    </row>
    <row r="174" spans="1:37" ht="12.75" customHeight="1" x14ac:dyDescent="0.2">
      <c r="A174" s="1" t="s">
        <v>405</v>
      </c>
      <c r="B174" s="1" t="s">
        <v>46</v>
      </c>
      <c r="D174" s="1" t="s">
        <v>36</v>
      </c>
      <c r="E174" s="2">
        <v>43515</v>
      </c>
      <c r="G174" s="3">
        <v>74.38</v>
      </c>
      <c r="H174" s="1" t="s">
        <v>406</v>
      </c>
      <c r="I174" s="1" t="s">
        <v>47</v>
      </c>
      <c r="J174" s="1" t="s">
        <v>39</v>
      </c>
      <c r="K174" s="1" t="s">
        <v>407</v>
      </c>
      <c r="L174" s="4">
        <v>43515.461646643504</v>
      </c>
      <c r="M174" s="2">
        <v>43515</v>
      </c>
      <c r="O174" s="1" t="s">
        <v>408</v>
      </c>
      <c r="P174" s="1" t="b">
        <v>1</v>
      </c>
      <c r="R174" s="1" t="s">
        <v>17</v>
      </c>
      <c r="X174" s="1" t="s">
        <v>50</v>
      </c>
      <c r="Y174" s="4">
        <v>43516.428531099496</v>
      </c>
      <c r="Z174" s="1" t="s">
        <v>43</v>
      </c>
      <c r="AA174" s="1" t="s">
        <v>409</v>
      </c>
      <c r="AI174" s="1">
        <f t="shared" si="6"/>
        <v>2019</v>
      </c>
      <c r="AJ174" s="1">
        <f t="shared" si="7"/>
        <v>2</v>
      </c>
      <c r="AK174" s="1" t="str">
        <f t="shared" si="8"/>
        <v>14</v>
      </c>
    </row>
    <row r="175" spans="1:37" ht="12.75" customHeight="1" x14ac:dyDescent="0.2">
      <c r="A175" s="1" t="s">
        <v>410</v>
      </c>
      <c r="B175" s="1" t="s">
        <v>242</v>
      </c>
      <c r="D175" s="1" t="s">
        <v>36</v>
      </c>
      <c r="E175" s="2">
        <v>43516</v>
      </c>
      <c r="G175" s="3">
        <v>165.28</v>
      </c>
      <c r="H175" s="1" t="s">
        <v>37</v>
      </c>
      <c r="I175" s="1" t="s">
        <v>47</v>
      </c>
      <c r="J175" s="1" t="s">
        <v>39</v>
      </c>
      <c r="K175" s="1" t="s">
        <v>48</v>
      </c>
      <c r="L175" s="4">
        <v>43516.441549340299</v>
      </c>
      <c r="M175" s="2">
        <v>43516</v>
      </c>
      <c r="O175" s="1" t="s">
        <v>411</v>
      </c>
      <c r="P175" s="1" t="b">
        <v>1</v>
      </c>
      <c r="R175" s="1" t="s">
        <v>17</v>
      </c>
      <c r="X175" s="1" t="s">
        <v>42</v>
      </c>
      <c r="Y175" s="4">
        <v>43521.355355983796</v>
      </c>
      <c r="Z175" s="1" t="s">
        <v>43</v>
      </c>
      <c r="AA175" s="1" t="s">
        <v>44</v>
      </c>
      <c r="AI175" s="1">
        <f t="shared" si="6"/>
        <v>2019</v>
      </c>
      <c r="AJ175" s="1">
        <f t="shared" si="7"/>
        <v>2</v>
      </c>
      <c r="AK175" s="1" t="str">
        <f t="shared" si="8"/>
        <v>08</v>
      </c>
    </row>
    <row r="176" spans="1:37" ht="12.75" customHeight="1" x14ac:dyDescent="0.2">
      <c r="A176" s="1" t="s">
        <v>412</v>
      </c>
      <c r="B176" s="1" t="s">
        <v>242</v>
      </c>
      <c r="D176" s="1" t="s">
        <v>36</v>
      </c>
      <c r="E176" s="2">
        <v>43516</v>
      </c>
      <c r="G176" s="3">
        <v>82.64</v>
      </c>
      <c r="H176" s="1" t="s">
        <v>37</v>
      </c>
      <c r="I176" s="1" t="s">
        <v>47</v>
      </c>
      <c r="J176" s="1" t="s">
        <v>39</v>
      </c>
      <c r="K176" s="1" t="s">
        <v>48</v>
      </c>
      <c r="L176" s="4">
        <v>43516.442849270803</v>
      </c>
      <c r="M176" s="2">
        <v>43516</v>
      </c>
      <c r="O176" s="1" t="s">
        <v>413</v>
      </c>
      <c r="P176" s="1" t="b">
        <v>1</v>
      </c>
      <c r="R176" s="1" t="s">
        <v>17</v>
      </c>
      <c r="X176" s="1" t="s">
        <v>42</v>
      </c>
      <c r="Y176" s="4">
        <v>43521.3728555208</v>
      </c>
      <c r="Z176" s="1" t="s">
        <v>43</v>
      </c>
      <c r="AA176" s="1" t="s">
        <v>44</v>
      </c>
      <c r="AI176" s="1">
        <f t="shared" si="6"/>
        <v>2019</v>
      </c>
      <c r="AJ176" s="1">
        <f t="shared" si="7"/>
        <v>2</v>
      </c>
      <c r="AK176" s="1" t="str">
        <f t="shared" si="8"/>
        <v>08</v>
      </c>
    </row>
    <row r="177" spans="1:37" ht="12.75" customHeight="1" x14ac:dyDescent="0.2">
      <c r="A177" s="1" t="s">
        <v>414</v>
      </c>
      <c r="B177" s="1" t="s">
        <v>46</v>
      </c>
      <c r="D177" s="1" t="s">
        <v>36</v>
      </c>
      <c r="E177" s="2">
        <v>43517</v>
      </c>
      <c r="G177" s="3">
        <v>165.28</v>
      </c>
      <c r="H177" s="1" t="s">
        <v>37</v>
      </c>
      <c r="I177" s="1" t="s">
        <v>47</v>
      </c>
      <c r="J177" s="1" t="s">
        <v>39</v>
      </c>
      <c r="K177" s="1" t="s">
        <v>48</v>
      </c>
      <c r="L177" s="4">
        <v>43517.439582719897</v>
      </c>
      <c r="M177" s="2">
        <v>43517</v>
      </c>
      <c r="O177" s="1" t="s">
        <v>415</v>
      </c>
      <c r="P177" s="1" t="b">
        <v>1</v>
      </c>
      <c r="R177" s="1" t="s">
        <v>17</v>
      </c>
      <c r="X177" s="1" t="s">
        <v>50</v>
      </c>
      <c r="Y177" s="4">
        <v>43522.491260960604</v>
      </c>
      <c r="Z177" s="1" t="s">
        <v>43</v>
      </c>
      <c r="AA177" s="1" t="s">
        <v>44</v>
      </c>
      <c r="AI177" s="1">
        <f t="shared" si="6"/>
        <v>2019</v>
      </c>
      <c r="AJ177" s="1">
        <f t="shared" si="7"/>
        <v>2</v>
      </c>
      <c r="AK177" s="1" t="str">
        <f t="shared" si="8"/>
        <v>08</v>
      </c>
    </row>
    <row r="178" spans="1:37" ht="12.75" customHeight="1" x14ac:dyDescent="0.2">
      <c r="A178" s="1" t="s">
        <v>416</v>
      </c>
      <c r="B178" s="1" t="s">
        <v>46</v>
      </c>
      <c r="D178" s="1" t="s">
        <v>36</v>
      </c>
      <c r="E178" s="2">
        <v>43517</v>
      </c>
      <c r="G178" s="3">
        <v>82.64</v>
      </c>
      <c r="H178" s="1" t="s">
        <v>37</v>
      </c>
      <c r="I178" s="1" t="s">
        <v>47</v>
      </c>
      <c r="J178" s="1" t="s">
        <v>39</v>
      </c>
      <c r="K178" s="1" t="s">
        <v>48</v>
      </c>
      <c r="L178" s="4">
        <v>43517.440528553198</v>
      </c>
      <c r="M178" s="2">
        <v>43517</v>
      </c>
      <c r="O178" s="1" t="s">
        <v>417</v>
      </c>
      <c r="P178" s="1" t="b">
        <v>1</v>
      </c>
      <c r="R178" s="1" t="s">
        <v>17</v>
      </c>
      <c r="X178" s="1" t="s">
        <v>50</v>
      </c>
      <c r="Y178" s="4">
        <v>43522.451640590298</v>
      </c>
      <c r="Z178" s="1" t="s">
        <v>43</v>
      </c>
      <c r="AA178" s="1" t="s">
        <v>44</v>
      </c>
      <c r="AI178" s="1">
        <f t="shared" si="6"/>
        <v>2019</v>
      </c>
      <c r="AJ178" s="1">
        <f t="shared" si="7"/>
        <v>2</v>
      </c>
      <c r="AK178" s="1" t="str">
        <f t="shared" si="8"/>
        <v>08</v>
      </c>
    </row>
    <row r="179" spans="1:37" ht="12.75" customHeight="1" x14ac:dyDescent="0.2">
      <c r="A179" s="1" t="s">
        <v>418</v>
      </c>
      <c r="B179" s="1" t="s">
        <v>242</v>
      </c>
      <c r="D179" s="1" t="s">
        <v>36</v>
      </c>
      <c r="E179" s="2">
        <v>43518</v>
      </c>
      <c r="G179" s="3">
        <v>909.04</v>
      </c>
      <c r="H179" s="1" t="s">
        <v>37</v>
      </c>
      <c r="I179" s="1" t="s">
        <v>47</v>
      </c>
      <c r="J179" s="1" t="s">
        <v>39</v>
      </c>
      <c r="K179" s="1" t="s">
        <v>48</v>
      </c>
      <c r="L179" s="4">
        <v>43518.449538043998</v>
      </c>
      <c r="M179" s="2">
        <v>43518</v>
      </c>
      <c r="O179" s="1" t="s">
        <v>419</v>
      </c>
      <c r="P179" s="1" t="b">
        <v>1</v>
      </c>
      <c r="R179" s="1" t="s">
        <v>17</v>
      </c>
      <c r="X179" s="1" t="s">
        <v>42</v>
      </c>
      <c r="Y179" s="4">
        <v>43528.376567129599</v>
      </c>
      <c r="Z179" s="1" t="s">
        <v>43</v>
      </c>
      <c r="AA179" s="1" t="s">
        <v>44</v>
      </c>
      <c r="AI179" s="1">
        <f t="shared" si="6"/>
        <v>2019</v>
      </c>
      <c r="AJ179" s="1">
        <f t="shared" si="7"/>
        <v>2</v>
      </c>
      <c r="AK179" s="1" t="str">
        <f t="shared" si="8"/>
        <v>08</v>
      </c>
    </row>
    <row r="180" spans="1:37" ht="12.75" customHeight="1" x14ac:dyDescent="0.2">
      <c r="A180" s="1" t="s">
        <v>420</v>
      </c>
      <c r="B180" s="1" t="s">
        <v>46</v>
      </c>
      <c r="D180" s="1" t="s">
        <v>36</v>
      </c>
      <c r="E180" s="2">
        <v>43521</v>
      </c>
      <c r="G180" s="3">
        <v>165.28</v>
      </c>
      <c r="H180" s="1" t="s">
        <v>37</v>
      </c>
      <c r="I180" s="1" t="s">
        <v>47</v>
      </c>
      <c r="J180" s="1" t="s">
        <v>39</v>
      </c>
      <c r="K180" s="1" t="s">
        <v>48</v>
      </c>
      <c r="L180" s="4">
        <v>43521.450167824099</v>
      </c>
      <c r="M180" s="2">
        <v>43521</v>
      </c>
      <c r="O180" s="1" t="s">
        <v>421</v>
      </c>
      <c r="P180" s="1" t="b">
        <v>1</v>
      </c>
      <c r="R180" s="1" t="s">
        <v>17</v>
      </c>
      <c r="X180" s="1" t="s">
        <v>50</v>
      </c>
      <c r="Y180" s="4">
        <v>43523.441703206001</v>
      </c>
      <c r="Z180" s="1" t="s">
        <v>43</v>
      </c>
      <c r="AA180" s="1" t="s">
        <v>44</v>
      </c>
      <c r="AI180" s="1">
        <f t="shared" si="6"/>
        <v>2019</v>
      </c>
      <c r="AJ180" s="1">
        <f t="shared" si="7"/>
        <v>2</v>
      </c>
      <c r="AK180" s="1" t="str">
        <f t="shared" si="8"/>
        <v>08</v>
      </c>
    </row>
    <row r="181" spans="1:37" ht="12.75" customHeight="1" x14ac:dyDescent="0.2">
      <c r="A181" s="1" t="s">
        <v>422</v>
      </c>
      <c r="B181" s="1" t="s">
        <v>46</v>
      </c>
      <c r="D181" s="1" t="s">
        <v>36</v>
      </c>
      <c r="E181" s="2">
        <v>43521</v>
      </c>
      <c r="G181" s="3">
        <v>165.28</v>
      </c>
      <c r="H181" s="1" t="s">
        <v>37</v>
      </c>
      <c r="I181" s="1" t="s">
        <v>47</v>
      </c>
      <c r="J181" s="1" t="s">
        <v>39</v>
      </c>
      <c r="K181" s="1" t="s">
        <v>48</v>
      </c>
      <c r="L181" s="4">
        <v>43521.451076423597</v>
      </c>
      <c r="M181" s="2">
        <v>43521</v>
      </c>
      <c r="O181" s="1" t="s">
        <v>423</v>
      </c>
      <c r="P181" s="1" t="b">
        <v>1</v>
      </c>
      <c r="R181" s="1" t="s">
        <v>17</v>
      </c>
      <c r="X181" s="1" t="s">
        <v>50</v>
      </c>
      <c r="Y181" s="4">
        <v>43523.4455373495</v>
      </c>
      <c r="Z181" s="1" t="s">
        <v>43</v>
      </c>
      <c r="AA181" s="1" t="s">
        <v>44</v>
      </c>
      <c r="AI181" s="1">
        <f t="shared" si="6"/>
        <v>2019</v>
      </c>
      <c r="AJ181" s="1">
        <f t="shared" si="7"/>
        <v>2</v>
      </c>
      <c r="AK181" s="1" t="str">
        <f t="shared" si="8"/>
        <v>08</v>
      </c>
    </row>
    <row r="182" spans="1:37" ht="12.75" customHeight="1" x14ac:dyDescent="0.2">
      <c r="A182" s="1" t="s">
        <v>424</v>
      </c>
      <c r="B182" s="1" t="s">
        <v>46</v>
      </c>
      <c r="D182" s="1" t="s">
        <v>36</v>
      </c>
      <c r="E182" s="2">
        <v>43521</v>
      </c>
      <c r="G182" s="3">
        <v>165.28</v>
      </c>
      <c r="H182" s="1" t="s">
        <v>37</v>
      </c>
      <c r="I182" s="1" t="s">
        <v>47</v>
      </c>
      <c r="J182" s="1" t="s">
        <v>39</v>
      </c>
      <c r="K182" s="1" t="s">
        <v>48</v>
      </c>
      <c r="L182" s="4">
        <v>43521.451908298601</v>
      </c>
      <c r="M182" s="2">
        <v>43521</v>
      </c>
      <c r="O182" s="1" t="s">
        <v>425</v>
      </c>
      <c r="P182" s="1" t="b">
        <v>1</v>
      </c>
      <c r="R182" s="1" t="s">
        <v>17</v>
      </c>
      <c r="X182" s="1" t="s">
        <v>50</v>
      </c>
      <c r="Y182" s="4">
        <v>43523.452299108802</v>
      </c>
      <c r="Z182" s="1" t="s">
        <v>43</v>
      </c>
      <c r="AA182" s="1" t="s">
        <v>44</v>
      </c>
      <c r="AI182" s="1">
        <f t="shared" si="6"/>
        <v>2019</v>
      </c>
      <c r="AJ182" s="1">
        <f t="shared" si="7"/>
        <v>2</v>
      </c>
      <c r="AK182" s="1" t="str">
        <f t="shared" si="8"/>
        <v>08</v>
      </c>
    </row>
    <row r="183" spans="1:37" ht="12.75" customHeight="1" x14ac:dyDescent="0.2">
      <c r="A183" s="1" t="s">
        <v>426</v>
      </c>
      <c r="B183" s="1" t="s">
        <v>242</v>
      </c>
      <c r="D183" s="1" t="s">
        <v>36</v>
      </c>
      <c r="E183" s="2">
        <v>43522</v>
      </c>
      <c r="G183" s="3">
        <v>330.56</v>
      </c>
      <c r="H183" s="1" t="s">
        <v>37</v>
      </c>
      <c r="I183" s="1" t="s">
        <v>47</v>
      </c>
      <c r="J183" s="1" t="s">
        <v>39</v>
      </c>
      <c r="K183" s="1" t="s">
        <v>48</v>
      </c>
      <c r="L183" s="4">
        <v>43522.441953588001</v>
      </c>
      <c r="M183" s="2">
        <v>43522</v>
      </c>
      <c r="O183" s="1" t="s">
        <v>427</v>
      </c>
      <c r="P183" s="1" t="b">
        <v>1</v>
      </c>
      <c r="R183" s="1" t="s">
        <v>17</v>
      </c>
      <c r="X183" s="1" t="s">
        <v>42</v>
      </c>
      <c r="Y183" s="4">
        <v>43528.529196145799</v>
      </c>
      <c r="Z183" s="1" t="s">
        <v>43</v>
      </c>
      <c r="AA183" s="1" t="s">
        <v>44</v>
      </c>
      <c r="AI183" s="1">
        <f t="shared" si="6"/>
        <v>2019</v>
      </c>
      <c r="AJ183" s="1">
        <f t="shared" si="7"/>
        <v>2</v>
      </c>
      <c r="AK183" s="1" t="str">
        <f t="shared" si="8"/>
        <v>08</v>
      </c>
    </row>
    <row r="184" spans="1:37" ht="12.75" customHeight="1" x14ac:dyDescent="0.2">
      <c r="A184" s="1" t="s">
        <v>428</v>
      </c>
      <c r="B184" s="1" t="s">
        <v>46</v>
      </c>
      <c r="D184" s="1" t="s">
        <v>36</v>
      </c>
      <c r="E184" s="2">
        <v>43523</v>
      </c>
      <c r="G184" s="3">
        <v>413.2</v>
      </c>
      <c r="H184" s="1" t="s">
        <v>37</v>
      </c>
      <c r="I184" s="1" t="s">
        <v>47</v>
      </c>
      <c r="J184" s="1" t="s">
        <v>39</v>
      </c>
      <c r="K184" s="1" t="s">
        <v>48</v>
      </c>
      <c r="L184" s="4">
        <v>43523.446522303202</v>
      </c>
      <c r="M184" s="2">
        <v>43523</v>
      </c>
      <c r="O184" s="1" t="s">
        <v>429</v>
      </c>
      <c r="P184" s="1" t="b">
        <v>1</v>
      </c>
      <c r="R184" s="1" t="s">
        <v>17</v>
      </c>
      <c r="X184" s="1" t="s">
        <v>50</v>
      </c>
      <c r="Y184" s="4">
        <v>43524.521844247698</v>
      </c>
      <c r="Z184" s="1" t="s">
        <v>43</v>
      </c>
      <c r="AA184" s="1" t="s">
        <v>44</v>
      </c>
      <c r="AI184" s="1">
        <f t="shared" si="6"/>
        <v>2019</v>
      </c>
      <c r="AJ184" s="1">
        <f t="shared" si="7"/>
        <v>2</v>
      </c>
      <c r="AK184" s="1" t="str">
        <f t="shared" si="8"/>
        <v>08</v>
      </c>
    </row>
    <row r="185" spans="1:37" ht="12.75" customHeight="1" x14ac:dyDescent="0.2">
      <c r="A185" s="1" t="s">
        <v>430</v>
      </c>
      <c r="B185" s="1" t="s">
        <v>46</v>
      </c>
      <c r="D185" s="1" t="s">
        <v>36</v>
      </c>
      <c r="E185" s="2">
        <v>43523</v>
      </c>
      <c r="G185" s="3">
        <v>165.28</v>
      </c>
      <c r="H185" s="1" t="s">
        <v>37</v>
      </c>
      <c r="I185" s="1" t="s">
        <v>47</v>
      </c>
      <c r="J185" s="1" t="s">
        <v>39</v>
      </c>
      <c r="K185" s="1" t="s">
        <v>48</v>
      </c>
      <c r="L185" s="4">
        <v>43523.447481678202</v>
      </c>
      <c r="M185" s="2">
        <v>43523</v>
      </c>
      <c r="O185" s="1" t="s">
        <v>431</v>
      </c>
      <c r="P185" s="1" t="b">
        <v>1</v>
      </c>
      <c r="R185" s="1" t="s">
        <v>17</v>
      </c>
      <c r="X185" s="1" t="s">
        <v>50</v>
      </c>
      <c r="Y185" s="4">
        <v>43524.540964502303</v>
      </c>
      <c r="Z185" s="1" t="s">
        <v>43</v>
      </c>
      <c r="AA185" s="1" t="s">
        <v>44</v>
      </c>
      <c r="AI185" s="1">
        <f t="shared" si="6"/>
        <v>2019</v>
      </c>
      <c r="AJ185" s="1">
        <f t="shared" si="7"/>
        <v>2</v>
      </c>
      <c r="AK185" s="1" t="str">
        <f t="shared" si="8"/>
        <v>08</v>
      </c>
    </row>
    <row r="186" spans="1:37" ht="12.75" customHeight="1" x14ac:dyDescent="0.2">
      <c r="A186" s="1" t="s">
        <v>432</v>
      </c>
      <c r="B186" s="1" t="s">
        <v>52</v>
      </c>
      <c r="D186" s="1" t="s">
        <v>36</v>
      </c>
      <c r="E186" s="2">
        <v>43524</v>
      </c>
      <c r="G186" s="3">
        <v>330.56</v>
      </c>
      <c r="H186" s="1" t="s">
        <v>37</v>
      </c>
      <c r="I186" s="1" t="s">
        <v>47</v>
      </c>
      <c r="J186" s="1" t="s">
        <v>39</v>
      </c>
      <c r="K186" s="1" t="s">
        <v>65</v>
      </c>
      <c r="L186" s="4">
        <v>43524.442801539299</v>
      </c>
      <c r="M186" s="2">
        <v>43524</v>
      </c>
      <c r="O186" s="1" t="s">
        <v>433</v>
      </c>
      <c r="P186" s="1" t="b">
        <v>1</v>
      </c>
      <c r="R186" s="1" t="s">
        <v>17</v>
      </c>
      <c r="X186" s="1" t="s">
        <v>42</v>
      </c>
      <c r="Y186" s="4">
        <v>43529.5531449884</v>
      </c>
      <c r="Z186" s="1" t="s">
        <v>43</v>
      </c>
      <c r="AA186" s="1" t="s">
        <v>44</v>
      </c>
      <c r="AI186" s="1">
        <f t="shared" si="6"/>
        <v>2019</v>
      </c>
      <c r="AJ186" s="1">
        <f t="shared" si="7"/>
        <v>2</v>
      </c>
      <c r="AK186" s="1" t="str">
        <f t="shared" si="8"/>
        <v>08</v>
      </c>
    </row>
    <row r="187" spans="1:37" ht="12.75" customHeight="1" x14ac:dyDescent="0.2">
      <c r="A187" s="1" t="s">
        <v>434</v>
      </c>
      <c r="B187" s="1" t="s">
        <v>52</v>
      </c>
      <c r="D187" s="1" t="s">
        <v>36</v>
      </c>
      <c r="E187" s="2">
        <v>43524</v>
      </c>
      <c r="G187" s="3">
        <v>247.92</v>
      </c>
      <c r="H187" s="1" t="s">
        <v>37</v>
      </c>
      <c r="I187" s="1" t="s">
        <v>47</v>
      </c>
      <c r="J187" s="1" t="s">
        <v>39</v>
      </c>
      <c r="K187" s="1" t="s">
        <v>65</v>
      </c>
      <c r="L187" s="4">
        <v>43524.443946330997</v>
      </c>
      <c r="M187" s="2">
        <v>43524</v>
      </c>
      <c r="O187" s="1" t="s">
        <v>435</v>
      </c>
      <c r="P187" s="1" t="b">
        <v>1</v>
      </c>
      <c r="R187" s="1" t="s">
        <v>17</v>
      </c>
      <c r="X187" s="1" t="s">
        <v>42</v>
      </c>
      <c r="Y187" s="4">
        <v>43529.555389814799</v>
      </c>
      <c r="Z187" s="1" t="s">
        <v>43</v>
      </c>
      <c r="AA187" s="1" t="s">
        <v>44</v>
      </c>
      <c r="AI187" s="1">
        <f t="shared" si="6"/>
        <v>2019</v>
      </c>
      <c r="AJ187" s="1">
        <f t="shared" si="7"/>
        <v>2</v>
      </c>
      <c r="AK187" s="1" t="str">
        <f t="shared" si="8"/>
        <v>08</v>
      </c>
    </row>
    <row r="188" spans="1:37" ht="12.75" customHeight="1" x14ac:dyDescent="0.2">
      <c r="A188" s="1" t="s">
        <v>436</v>
      </c>
      <c r="B188" s="1" t="s">
        <v>104</v>
      </c>
      <c r="D188" s="1" t="s">
        <v>36</v>
      </c>
      <c r="E188" s="2">
        <v>43524</v>
      </c>
      <c r="G188" s="3">
        <v>528.92999999999995</v>
      </c>
      <c r="H188" s="1" t="s">
        <v>99</v>
      </c>
      <c r="I188" s="1" t="s">
        <v>47</v>
      </c>
      <c r="J188" s="1" t="s">
        <v>39</v>
      </c>
      <c r="K188" s="1" t="s">
        <v>100</v>
      </c>
      <c r="L188" s="4">
        <v>43524.4470881944</v>
      </c>
      <c r="M188" s="2">
        <v>43524</v>
      </c>
      <c r="O188" s="1" t="s">
        <v>437</v>
      </c>
      <c r="P188" s="1" t="b">
        <v>1</v>
      </c>
      <c r="R188" s="1" t="s">
        <v>17</v>
      </c>
      <c r="X188" s="1" t="s">
        <v>42</v>
      </c>
      <c r="Y188" s="4">
        <v>43529.559900925902</v>
      </c>
      <c r="Z188" s="1" t="s">
        <v>43</v>
      </c>
      <c r="AA188" s="1" t="s">
        <v>102</v>
      </c>
      <c r="AI188" s="1">
        <f t="shared" si="6"/>
        <v>2019</v>
      </c>
      <c r="AJ188" s="1">
        <f t="shared" si="7"/>
        <v>2</v>
      </c>
      <c r="AK188" s="1" t="str">
        <f t="shared" si="8"/>
        <v>34</v>
      </c>
    </row>
    <row r="189" spans="1:37" ht="12.75" customHeight="1" x14ac:dyDescent="0.2">
      <c r="A189" s="1" t="s">
        <v>438</v>
      </c>
      <c r="B189" s="1" t="s">
        <v>104</v>
      </c>
      <c r="D189" s="1" t="s">
        <v>36</v>
      </c>
      <c r="E189" s="2">
        <v>43524</v>
      </c>
      <c r="G189" s="3">
        <v>79.34</v>
      </c>
      <c r="H189" s="1" t="s">
        <v>105</v>
      </c>
      <c r="I189" s="1" t="s">
        <v>47</v>
      </c>
      <c r="J189" s="1" t="s">
        <v>39</v>
      </c>
      <c r="K189" s="1" t="s">
        <v>106</v>
      </c>
      <c r="L189" s="4">
        <v>43524.4495215278</v>
      </c>
      <c r="M189" s="2">
        <v>43524</v>
      </c>
      <c r="O189" s="1" t="s">
        <v>439</v>
      </c>
      <c r="P189" s="1" t="b">
        <v>1</v>
      </c>
      <c r="R189" s="1" t="s">
        <v>17</v>
      </c>
      <c r="X189" s="1" t="s">
        <v>42</v>
      </c>
      <c r="Y189" s="4">
        <v>43529.561892245401</v>
      </c>
      <c r="Z189" s="1" t="s">
        <v>43</v>
      </c>
      <c r="AA189" s="1" t="s">
        <v>108</v>
      </c>
      <c r="AI189" s="1">
        <f t="shared" si="6"/>
        <v>2019</v>
      </c>
      <c r="AJ189" s="1">
        <f t="shared" si="7"/>
        <v>2</v>
      </c>
      <c r="AK189" s="1" t="str">
        <f t="shared" si="8"/>
        <v>25</v>
      </c>
    </row>
    <row r="190" spans="1:37" ht="12.75" customHeight="1" x14ac:dyDescent="0.2">
      <c r="A190" s="1" t="s">
        <v>440</v>
      </c>
      <c r="B190" s="1" t="s">
        <v>98</v>
      </c>
      <c r="D190" s="1" t="s">
        <v>36</v>
      </c>
      <c r="E190" s="2">
        <v>43525</v>
      </c>
      <c r="G190" s="3">
        <v>52.89</v>
      </c>
      <c r="H190" s="1" t="s">
        <v>105</v>
      </c>
      <c r="I190" s="1" t="s">
        <v>47</v>
      </c>
      <c r="J190" s="1" t="s">
        <v>39</v>
      </c>
      <c r="K190" s="1" t="s">
        <v>106</v>
      </c>
      <c r="L190" s="4">
        <v>43525.430586423601</v>
      </c>
      <c r="M190" s="2">
        <v>43525</v>
      </c>
      <c r="O190" s="1" t="s">
        <v>441</v>
      </c>
      <c r="P190" s="1" t="b">
        <v>1</v>
      </c>
      <c r="R190" s="1" t="s">
        <v>17</v>
      </c>
      <c r="X190" s="1" t="s">
        <v>50</v>
      </c>
      <c r="Y190" s="4">
        <v>43529.504443437501</v>
      </c>
      <c r="Z190" s="1" t="s">
        <v>43</v>
      </c>
      <c r="AA190" s="1" t="s">
        <v>108</v>
      </c>
      <c r="AI190" s="1">
        <f t="shared" si="6"/>
        <v>2019</v>
      </c>
      <c r="AJ190" s="1">
        <f t="shared" si="7"/>
        <v>3</v>
      </c>
      <c r="AK190" s="1" t="str">
        <f t="shared" si="8"/>
        <v>25</v>
      </c>
    </row>
    <row r="191" spans="1:37" ht="12.75" customHeight="1" x14ac:dyDescent="0.2">
      <c r="A191" s="1" t="s">
        <v>442</v>
      </c>
      <c r="B191" s="1" t="s">
        <v>46</v>
      </c>
      <c r="D191" s="1" t="s">
        <v>36</v>
      </c>
      <c r="E191" s="2">
        <v>43525</v>
      </c>
      <c r="G191" s="3">
        <v>247.92</v>
      </c>
      <c r="H191" s="1" t="s">
        <v>37</v>
      </c>
      <c r="I191" s="1" t="s">
        <v>47</v>
      </c>
      <c r="J191" s="1" t="s">
        <v>39</v>
      </c>
      <c r="K191" s="1" t="s">
        <v>48</v>
      </c>
      <c r="L191" s="4">
        <v>43525.4411447569</v>
      </c>
      <c r="M191" s="2">
        <v>43525</v>
      </c>
      <c r="O191" s="1" t="s">
        <v>443</v>
      </c>
      <c r="P191" s="1" t="b">
        <v>1</v>
      </c>
      <c r="R191" s="1" t="s">
        <v>17</v>
      </c>
      <c r="X191" s="1" t="s">
        <v>50</v>
      </c>
      <c r="Y191" s="4">
        <v>43529.557414965297</v>
      </c>
      <c r="Z191" s="1" t="s">
        <v>43</v>
      </c>
      <c r="AA191" s="1" t="s">
        <v>44</v>
      </c>
      <c r="AI191" s="1">
        <f t="shared" si="6"/>
        <v>2019</v>
      </c>
      <c r="AJ191" s="1">
        <f t="shared" si="7"/>
        <v>3</v>
      </c>
      <c r="AK191" s="1" t="str">
        <f t="shared" si="8"/>
        <v>08</v>
      </c>
    </row>
    <row r="192" spans="1:37" ht="12.75" customHeight="1" x14ac:dyDescent="0.2">
      <c r="A192" s="1" t="s">
        <v>444</v>
      </c>
      <c r="B192" s="1" t="s">
        <v>46</v>
      </c>
      <c r="D192" s="1" t="s">
        <v>36</v>
      </c>
      <c r="E192" s="2">
        <v>43525</v>
      </c>
      <c r="G192" s="3">
        <v>165.28</v>
      </c>
      <c r="H192" s="1" t="s">
        <v>37</v>
      </c>
      <c r="I192" s="1" t="s">
        <v>47</v>
      </c>
      <c r="J192" s="1" t="s">
        <v>39</v>
      </c>
      <c r="K192" s="1" t="s">
        <v>48</v>
      </c>
      <c r="L192" s="4">
        <v>43525.442298726899</v>
      </c>
      <c r="M192" s="2">
        <v>43525</v>
      </c>
      <c r="O192" s="1" t="s">
        <v>445</v>
      </c>
      <c r="P192" s="1" t="b">
        <v>1</v>
      </c>
      <c r="R192" s="1" t="s">
        <v>17</v>
      </c>
      <c r="X192" s="1" t="s">
        <v>50</v>
      </c>
      <c r="Y192" s="4">
        <v>43529.536641782397</v>
      </c>
      <c r="Z192" s="1" t="s">
        <v>43</v>
      </c>
      <c r="AA192" s="1" t="s">
        <v>44</v>
      </c>
      <c r="AI192" s="1">
        <f t="shared" si="6"/>
        <v>2019</v>
      </c>
      <c r="AJ192" s="1">
        <f t="shared" si="7"/>
        <v>3</v>
      </c>
      <c r="AK192" s="1" t="str">
        <f t="shared" si="8"/>
        <v>08</v>
      </c>
    </row>
    <row r="193" spans="1:37" ht="12.75" customHeight="1" x14ac:dyDescent="0.2">
      <c r="A193" s="1" t="s">
        <v>446</v>
      </c>
      <c r="B193" s="1" t="s">
        <v>242</v>
      </c>
      <c r="D193" s="1" t="s">
        <v>36</v>
      </c>
      <c r="E193" s="2">
        <v>43528</v>
      </c>
      <c r="G193" s="3">
        <v>495.84</v>
      </c>
      <c r="H193" s="1" t="s">
        <v>37</v>
      </c>
      <c r="I193" s="1" t="s">
        <v>47</v>
      </c>
      <c r="J193" s="1" t="s">
        <v>39</v>
      </c>
      <c r="K193" s="1" t="s">
        <v>48</v>
      </c>
      <c r="L193" s="4">
        <v>43528.442975428203</v>
      </c>
      <c r="M193" s="2">
        <v>43528</v>
      </c>
      <c r="O193" s="1" t="s">
        <v>447</v>
      </c>
      <c r="P193" s="1" t="b">
        <v>1</v>
      </c>
      <c r="R193" s="1" t="s">
        <v>17</v>
      </c>
      <c r="X193" s="1" t="s">
        <v>42</v>
      </c>
      <c r="Y193" s="4">
        <v>43535.528750231497</v>
      </c>
      <c r="Z193" s="1" t="s">
        <v>43</v>
      </c>
      <c r="AA193" s="1" t="s">
        <v>44</v>
      </c>
      <c r="AI193" s="1">
        <f t="shared" si="6"/>
        <v>2019</v>
      </c>
      <c r="AJ193" s="1">
        <f t="shared" si="7"/>
        <v>3</v>
      </c>
      <c r="AK193" s="1" t="str">
        <f t="shared" si="8"/>
        <v>08</v>
      </c>
    </row>
    <row r="194" spans="1:37" ht="12.75" customHeight="1" x14ac:dyDescent="0.2">
      <c r="A194" s="1" t="s">
        <v>448</v>
      </c>
      <c r="B194" s="1" t="s">
        <v>242</v>
      </c>
      <c r="D194" s="1" t="s">
        <v>36</v>
      </c>
      <c r="E194" s="2">
        <v>43528</v>
      </c>
      <c r="G194" s="3">
        <v>82.64</v>
      </c>
      <c r="H194" s="1" t="s">
        <v>37</v>
      </c>
      <c r="I194" s="1" t="s">
        <v>47</v>
      </c>
      <c r="J194" s="1" t="s">
        <v>39</v>
      </c>
      <c r="K194" s="1" t="s">
        <v>48</v>
      </c>
      <c r="L194" s="4">
        <v>43528.445135960603</v>
      </c>
      <c r="M194" s="2">
        <v>43528</v>
      </c>
      <c r="O194" s="1" t="s">
        <v>449</v>
      </c>
      <c r="P194" s="1" t="b">
        <v>1</v>
      </c>
      <c r="R194" s="1" t="s">
        <v>17</v>
      </c>
      <c r="X194" s="1" t="s">
        <v>42</v>
      </c>
      <c r="Y194" s="4">
        <v>43535.539427199103</v>
      </c>
      <c r="Z194" s="1" t="s">
        <v>43</v>
      </c>
      <c r="AA194" s="1" t="s">
        <v>44</v>
      </c>
      <c r="AI194" s="1">
        <f t="shared" si="6"/>
        <v>2019</v>
      </c>
      <c r="AJ194" s="1">
        <f t="shared" si="7"/>
        <v>3</v>
      </c>
      <c r="AK194" s="1" t="str">
        <f t="shared" si="8"/>
        <v>08</v>
      </c>
    </row>
    <row r="195" spans="1:37" ht="12.75" customHeight="1" x14ac:dyDescent="0.2">
      <c r="A195" s="1" t="s">
        <v>450</v>
      </c>
      <c r="B195" s="1" t="s">
        <v>46</v>
      </c>
      <c r="D195" s="1" t="s">
        <v>36</v>
      </c>
      <c r="E195" s="2">
        <v>43529</v>
      </c>
      <c r="G195" s="3">
        <v>330.56</v>
      </c>
      <c r="H195" s="1" t="s">
        <v>37</v>
      </c>
      <c r="I195" s="1" t="s">
        <v>47</v>
      </c>
      <c r="J195" s="1" t="s">
        <v>39</v>
      </c>
      <c r="K195" s="1" t="s">
        <v>48</v>
      </c>
      <c r="L195" s="4">
        <v>43529.442886689802</v>
      </c>
      <c r="M195" s="2">
        <v>43529</v>
      </c>
      <c r="O195" s="1" t="s">
        <v>451</v>
      </c>
      <c r="P195" s="1" t="b">
        <v>1</v>
      </c>
      <c r="R195" s="1" t="s">
        <v>17</v>
      </c>
      <c r="X195" s="1" t="s">
        <v>50</v>
      </c>
      <c r="Y195" s="4">
        <v>43530.6071024306</v>
      </c>
      <c r="Z195" s="1" t="s">
        <v>43</v>
      </c>
      <c r="AA195" s="1" t="s">
        <v>44</v>
      </c>
      <c r="AI195" s="1">
        <f t="shared" ref="AI195:AI258" si="9">YEAR(E195)</f>
        <v>2019</v>
      </c>
      <c r="AJ195" s="1">
        <f t="shared" ref="AJ195:AJ258" si="10">MONTH(E195)</f>
        <v>3</v>
      </c>
      <c r="AK195" s="1" t="str">
        <f t="shared" ref="AK195:AK258" si="11">MID(H195,1,2)</f>
        <v>08</v>
      </c>
    </row>
    <row r="196" spans="1:37" ht="12.75" customHeight="1" x14ac:dyDescent="0.2">
      <c r="A196" s="1" t="s">
        <v>452</v>
      </c>
      <c r="B196" s="1" t="s">
        <v>46</v>
      </c>
      <c r="D196" s="1" t="s">
        <v>36</v>
      </c>
      <c r="E196" s="2">
        <v>43529</v>
      </c>
      <c r="G196" s="3">
        <v>165.28</v>
      </c>
      <c r="H196" s="1" t="s">
        <v>37</v>
      </c>
      <c r="I196" s="1" t="s">
        <v>47</v>
      </c>
      <c r="J196" s="1" t="s">
        <v>39</v>
      </c>
      <c r="K196" s="1" t="s">
        <v>48</v>
      </c>
      <c r="L196" s="4">
        <v>43529.443926932901</v>
      </c>
      <c r="M196" s="2">
        <v>43529</v>
      </c>
      <c r="O196" s="1" t="s">
        <v>453</v>
      </c>
      <c r="P196" s="1" t="b">
        <v>1</v>
      </c>
      <c r="R196" s="1" t="s">
        <v>17</v>
      </c>
      <c r="X196" s="1" t="s">
        <v>50</v>
      </c>
      <c r="Y196" s="4">
        <v>43531.508550081002</v>
      </c>
      <c r="Z196" s="1" t="s">
        <v>43</v>
      </c>
      <c r="AA196" s="1" t="s">
        <v>44</v>
      </c>
      <c r="AI196" s="1">
        <f t="shared" si="9"/>
        <v>2019</v>
      </c>
      <c r="AJ196" s="1">
        <f t="shared" si="10"/>
        <v>3</v>
      </c>
      <c r="AK196" s="1" t="str">
        <f t="shared" si="11"/>
        <v>08</v>
      </c>
    </row>
    <row r="197" spans="1:37" ht="12.75" customHeight="1" x14ac:dyDescent="0.2">
      <c r="A197" s="1" t="s">
        <v>454</v>
      </c>
      <c r="B197" s="1" t="s">
        <v>242</v>
      </c>
      <c r="D197" s="1" t="s">
        <v>36</v>
      </c>
      <c r="E197" s="2">
        <v>43530</v>
      </c>
      <c r="G197" s="3">
        <v>495.84</v>
      </c>
      <c r="H197" s="1" t="s">
        <v>37</v>
      </c>
      <c r="I197" s="1" t="s">
        <v>47</v>
      </c>
      <c r="J197" s="1" t="s">
        <v>39</v>
      </c>
      <c r="K197" s="1" t="s">
        <v>48</v>
      </c>
      <c r="L197" s="4">
        <v>43530.445546064802</v>
      </c>
      <c r="M197" s="2">
        <v>43530</v>
      </c>
      <c r="O197" s="1" t="s">
        <v>455</v>
      </c>
      <c r="P197" s="1" t="b">
        <v>1</v>
      </c>
      <c r="R197" s="1" t="s">
        <v>17</v>
      </c>
      <c r="X197" s="1" t="s">
        <v>42</v>
      </c>
      <c r="Y197" s="4">
        <v>43538.506499919</v>
      </c>
      <c r="Z197" s="1" t="s">
        <v>43</v>
      </c>
      <c r="AA197" s="1" t="s">
        <v>44</v>
      </c>
      <c r="AI197" s="1">
        <f t="shared" si="9"/>
        <v>2019</v>
      </c>
      <c r="AJ197" s="1">
        <f t="shared" si="10"/>
        <v>3</v>
      </c>
      <c r="AK197" s="1" t="str">
        <f t="shared" si="11"/>
        <v>08</v>
      </c>
    </row>
    <row r="198" spans="1:37" ht="12.75" customHeight="1" x14ac:dyDescent="0.2">
      <c r="A198" s="1" t="s">
        <v>456</v>
      </c>
      <c r="B198" s="1" t="s">
        <v>46</v>
      </c>
      <c r="D198" s="1" t="s">
        <v>36</v>
      </c>
      <c r="E198" s="2">
        <v>43531</v>
      </c>
      <c r="G198" s="3">
        <v>82.64</v>
      </c>
      <c r="H198" s="1" t="s">
        <v>37</v>
      </c>
      <c r="I198" s="1" t="s">
        <v>47</v>
      </c>
      <c r="J198" s="1" t="s">
        <v>39</v>
      </c>
      <c r="K198" s="1" t="s">
        <v>48</v>
      </c>
      <c r="L198" s="4">
        <v>43531.440072916703</v>
      </c>
      <c r="M198" s="2">
        <v>43531</v>
      </c>
      <c r="O198" s="1" t="s">
        <v>457</v>
      </c>
      <c r="P198" s="1" t="b">
        <v>1</v>
      </c>
      <c r="R198" s="1" t="s">
        <v>17</v>
      </c>
      <c r="X198" s="1" t="s">
        <v>50</v>
      </c>
      <c r="Y198" s="4">
        <v>43532.5325892361</v>
      </c>
      <c r="Z198" s="1" t="s">
        <v>43</v>
      </c>
      <c r="AA198" s="1" t="s">
        <v>44</v>
      </c>
      <c r="AI198" s="1">
        <f t="shared" si="9"/>
        <v>2019</v>
      </c>
      <c r="AJ198" s="1">
        <f t="shared" si="10"/>
        <v>3</v>
      </c>
      <c r="AK198" s="1" t="str">
        <f t="shared" si="11"/>
        <v>08</v>
      </c>
    </row>
    <row r="199" spans="1:37" ht="12.75" customHeight="1" x14ac:dyDescent="0.2">
      <c r="A199" s="1" t="s">
        <v>458</v>
      </c>
      <c r="B199" s="1" t="s">
        <v>46</v>
      </c>
      <c r="D199" s="1" t="s">
        <v>36</v>
      </c>
      <c r="E199" s="2">
        <v>43531</v>
      </c>
      <c r="G199" s="3">
        <v>247.92</v>
      </c>
      <c r="H199" s="1" t="s">
        <v>37</v>
      </c>
      <c r="I199" s="1" t="s">
        <v>47</v>
      </c>
      <c r="J199" s="1" t="s">
        <v>39</v>
      </c>
      <c r="K199" s="1" t="s">
        <v>48</v>
      </c>
      <c r="L199" s="4">
        <v>43531.4410299421</v>
      </c>
      <c r="M199" s="2">
        <v>43531</v>
      </c>
      <c r="O199" s="1" t="s">
        <v>459</v>
      </c>
      <c r="P199" s="1" t="b">
        <v>1</v>
      </c>
      <c r="R199" s="1" t="s">
        <v>17</v>
      </c>
      <c r="X199" s="1" t="s">
        <v>50</v>
      </c>
      <c r="Y199" s="4">
        <v>43532.579910648099</v>
      </c>
      <c r="Z199" s="1" t="s">
        <v>43</v>
      </c>
      <c r="AA199" s="1" t="s">
        <v>44</v>
      </c>
      <c r="AI199" s="1">
        <f t="shared" si="9"/>
        <v>2019</v>
      </c>
      <c r="AJ199" s="1">
        <f t="shared" si="10"/>
        <v>3</v>
      </c>
      <c r="AK199" s="1" t="str">
        <f t="shared" si="11"/>
        <v>08</v>
      </c>
    </row>
    <row r="200" spans="1:37" ht="12.75" customHeight="1" x14ac:dyDescent="0.2">
      <c r="A200" s="1" t="s">
        <v>460</v>
      </c>
      <c r="B200" s="1" t="s">
        <v>242</v>
      </c>
      <c r="D200" s="1" t="s">
        <v>36</v>
      </c>
      <c r="E200" s="2">
        <v>43532</v>
      </c>
      <c r="G200" s="3">
        <v>330.56</v>
      </c>
      <c r="H200" s="1" t="s">
        <v>37</v>
      </c>
      <c r="I200" s="1" t="s">
        <v>47</v>
      </c>
      <c r="J200" s="1" t="s">
        <v>39</v>
      </c>
      <c r="K200" s="1" t="s">
        <v>48</v>
      </c>
      <c r="L200" s="4">
        <v>43532.445916631899</v>
      </c>
      <c r="M200" s="2">
        <v>43532</v>
      </c>
      <c r="O200" s="1" t="s">
        <v>461</v>
      </c>
      <c r="P200" s="1" t="b">
        <v>1</v>
      </c>
      <c r="R200" s="1" t="s">
        <v>17</v>
      </c>
      <c r="X200" s="1" t="s">
        <v>42</v>
      </c>
      <c r="Y200" s="4">
        <v>43539.359764502296</v>
      </c>
      <c r="Z200" s="1" t="s">
        <v>43</v>
      </c>
      <c r="AA200" s="1" t="s">
        <v>44</v>
      </c>
      <c r="AI200" s="1">
        <f t="shared" si="9"/>
        <v>2019</v>
      </c>
      <c r="AJ200" s="1">
        <f t="shared" si="10"/>
        <v>3</v>
      </c>
      <c r="AK200" s="1" t="str">
        <f t="shared" si="11"/>
        <v>08</v>
      </c>
    </row>
    <row r="201" spans="1:37" ht="12.75" customHeight="1" x14ac:dyDescent="0.2">
      <c r="A201" s="1" t="s">
        <v>462</v>
      </c>
      <c r="B201" s="1" t="s">
        <v>242</v>
      </c>
      <c r="D201" s="1" t="s">
        <v>36</v>
      </c>
      <c r="E201" s="2">
        <v>43532</v>
      </c>
      <c r="G201" s="3">
        <v>330.56</v>
      </c>
      <c r="H201" s="1" t="s">
        <v>37</v>
      </c>
      <c r="I201" s="1" t="s">
        <v>47</v>
      </c>
      <c r="J201" s="1" t="s">
        <v>39</v>
      </c>
      <c r="K201" s="1" t="s">
        <v>48</v>
      </c>
      <c r="L201" s="4">
        <v>43532.4474044792</v>
      </c>
      <c r="M201" s="2">
        <v>43532</v>
      </c>
      <c r="O201" s="1" t="s">
        <v>463</v>
      </c>
      <c r="P201" s="1" t="b">
        <v>1</v>
      </c>
      <c r="R201" s="1" t="s">
        <v>17</v>
      </c>
      <c r="X201" s="1" t="s">
        <v>42</v>
      </c>
      <c r="Y201" s="4">
        <v>43539.361206284702</v>
      </c>
      <c r="Z201" s="1" t="s">
        <v>43</v>
      </c>
      <c r="AA201" s="1" t="s">
        <v>44</v>
      </c>
      <c r="AI201" s="1">
        <f t="shared" si="9"/>
        <v>2019</v>
      </c>
      <c r="AJ201" s="1">
        <f t="shared" si="10"/>
        <v>3</v>
      </c>
      <c r="AK201" s="1" t="str">
        <f t="shared" si="11"/>
        <v>08</v>
      </c>
    </row>
    <row r="202" spans="1:37" ht="12.75" customHeight="1" x14ac:dyDescent="0.2">
      <c r="A202" s="1" t="s">
        <v>464</v>
      </c>
      <c r="B202" s="1" t="s">
        <v>46</v>
      </c>
      <c r="D202" s="1" t="s">
        <v>36</v>
      </c>
      <c r="E202" s="2">
        <v>43535</v>
      </c>
      <c r="G202" s="3">
        <v>495.84</v>
      </c>
      <c r="H202" s="1" t="s">
        <v>37</v>
      </c>
      <c r="I202" s="1" t="s">
        <v>47</v>
      </c>
      <c r="J202" s="1" t="s">
        <v>39</v>
      </c>
      <c r="K202" s="1" t="s">
        <v>48</v>
      </c>
      <c r="L202" s="4">
        <v>43535.443019247701</v>
      </c>
      <c r="M202" s="2">
        <v>43535</v>
      </c>
      <c r="O202" s="1" t="s">
        <v>465</v>
      </c>
      <c r="P202" s="1" t="b">
        <v>1</v>
      </c>
      <c r="R202" s="1" t="s">
        <v>17</v>
      </c>
      <c r="X202" s="1" t="s">
        <v>50</v>
      </c>
      <c r="Y202" s="4">
        <v>43536.454434953703</v>
      </c>
      <c r="Z202" s="1" t="s">
        <v>43</v>
      </c>
      <c r="AA202" s="1" t="s">
        <v>44</v>
      </c>
      <c r="AI202" s="1">
        <f t="shared" si="9"/>
        <v>2019</v>
      </c>
      <c r="AJ202" s="1">
        <f t="shared" si="10"/>
        <v>3</v>
      </c>
      <c r="AK202" s="1" t="str">
        <f t="shared" si="11"/>
        <v>08</v>
      </c>
    </row>
    <row r="203" spans="1:37" ht="12.75" customHeight="1" x14ac:dyDescent="0.2">
      <c r="A203" s="1" t="s">
        <v>466</v>
      </c>
      <c r="B203" s="1" t="s">
        <v>242</v>
      </c>
      <c r="D203" s="1" t="s">
        <v>36</v>
      </c>
      <c r="E203" s="2">
        <v>43536</v>
      </c>
      <c r="G203" s="3">
        <v>495.84</v>
      </c>
      <c r="H203" s="1" t="s">
        <v>37</v>
      </c>
      <c r="I203" s="1" t="s">
        <v>47</v>
      </c>
      <c r="J203" s="1" t="s">
        <v>39</v>
      </c>
      <c r="K203" s="1" t="s">
        <v>48</v>
      </c>
      <c r="L203" s="4">
        <v>43536.449042013897</v>
      </c>
      <c r="M203" s="2">
        <v>43536</v>
      </c>
      <c r="O203" s="1" t="s">
        <v>467</v>
      </c>
      <c r="P203" s="1" t="b">
        <v>1</v>
      </c>
      <c r="R203" s="1" t="s">
        <v>17</v>
      </c>
      <c r="X203" s="1" t="s">
        <v>42</v>
      </c>
      <c r="Y203" s="4">
        <v>43543.527074270802</v>
      </c>
      <c r="Z203" s="1" t="s">
        <v>43</v>
      </c>
      <c r="AA203" s="1" t="s">
        <v>44</v>
      </c>
      <c r="AI203" s="1">
        <f t="shared" si="9"/>
        <v>2019</v>
      </c>
      <c r="AJ203" s="1">
        <f t="shared" si="10"/>
        <v>3</v>
      </c>
      <c r="AK203" s="1" t="str">
        <f t="shared" si="11"/>
        <v>08</v>
      </c>
    </row>
    <row r="204" spans="1:37" ht="12.75" customHeight="1" x14ac:dyDescent="0.2">
      <c r="A204" s="1" t="s">
        <v>468</v>
      </c>
      <c r="B204" s="1" t="s">
        <v>242</v>
      </c>
      <c r="D204" s="1" t="s">
        <v>36</v>
      </c>
      <c r="E204" s="2">
        <v>43536</v>
      </c>
      <c r="G204" s="3">
        <v>165.28</v>
      </c>
      <c r="H204" s="1" t="s">
        <v>37</v>
      </c>
      <c r="I204" s="1" t="s">
        <v>47</v>
      </c>
      <c r="J204" s="1" t="s">
        <v>39</v>
      </c>
      <c r="K204" s="1" t="s">
        <v>48</v>
      </c>
      <c r="L204" s="4">
        <v>43536.449582754598</v>
      </c>
      <c r="M204" s="2">
        <v>43536</v>
      </c>
      <c r="O204" s="1" t="s">
        <v>469</v>
      </c>
      <c r="P204" s="1" t="b">
        <v>1</v>
      </c>
      <c r="R204" s="1" t="s">
        <v>17</v>
      </c>
      <c r="X204" s="1" t="s">
        <v>42</v>
      </c>
      <c r="Y204" s="4">
        <v>43543.524963425902</v>
      </c>
      <c r="Z204" s="1" t="s">
        <v>43</v>
      </c>
      <c r="AA204" s="1" t="s">
        <v>44</v>
      </c>
      <c r="AI204" s="1">
        <f t="shared" si="9"/>
        <v>2019</v>
      </c>
      <c r="AJ204" s="1">
        <f t="shared" si="10"/>
        <v>3</v>
      </c>
      <c r="AK204" s="1" t="str">
        <f t="shared" si="11"/>
        <v>08</v>
      </c>
    </row>
    <row r="205" spans="1:37" ht="12.75" customHeight="1" x14ac:dyDescent="0.2">
      <c r="A205" s="1" t="s">
        <v>470</v>
      </c>
      <c r="B205" s="1" t="s">
        <v>46</v>
      </c>
      <c r="D205" s="1" t="s">
        <v>36</v>
      </c>
      <c r="E205" s="2">
        <v>43537</v>
      </c>
      <c r="G205" s="3">
        <v>330.56</v>
      </c>
      <c r="H205" s="1" t="s">
        <v>37</v>
      </c>
      <c r="I205" s="1" t="s">
        <v>47</v>
      </c>
      <c r="J205" s="1" t="s">
        <v>39</v>
      </c>
      <c r="K205" s="1" t="s">
        <v>48</v>
      </c>
      <c r="L205" s="4">
        <v>43537.447290428201</v>
      </c>
      <c r="M205" s="2">
        <v>43537</v>
      </c>
      <c r="O205" s="1" t="s">
        <v>471</v>
      </c>
      <c r="P205" s="1" t="b">
        <v>1</v>
      </c>
      <c r="R205" s="1" t="s">
        <v>17</v>
      </c>
      <c r="X205" s="1" t="s">
        <v>50</v>
      </c>
      <c r="Y205" s="4">
        <v>43539.508119328697</v>
      </c>
      <c r="Z205" s="1" t="s">
        <v>43</v>
      </c>
      <c r="AA205" s="1" t="s">
        <v>44</v>
      </c>
      <c r="AI205" s="1">
        <f t="shared" si="9"/>
        <v>2019</v>
      </c>
      <c r="AJ205" s="1">
        <f t="shared" si="10"/>
        <v>3</v>
      </c>
      <c r="AK205" s="1" t="str">
        <f t="shared" si="11"/>
        <v>08</v>
      </c>
    </row>
    <row r="206" spans="1:37" ht="12.75" customHeight="1" x14ac:dyDescent="0.2">
      <c r="A206" s="1" t="s">
        <v>472</v>
      </c>
      <c r="B206" s="1" t="s">
        <v>46</v>
      </c>
      <c r="D206" s="1" t="s">
        <v>36</v>
      </c>
      <c r="E206" s="2">
        <v>43539</v>
      </c>
      <c r="G206" s="3">
        <v>165.28</v>
      </c>
      <c r="H206" s="1" t="s">
        <v>37</v>
      </c>
      <c r="I206" s="1" t="s">
        <v>47</v>
      </c>
      <c r="J206" s="1" t="s">
        <v>39</v>
      </c>
      <c r="K206" s="1" t="s">
        <v>48</v>
      </c>
      <c r="L206" s="4">
        <v>43539.447791435203</v>
      </c>
      <c r="M206" s="2">
        <v>43539</v>
      </c>
      <c r="O206" s="1" t="s">
        <v>473</v>
      </c>
      <c r="P206" s="1" t="b">
        <v>1</v>
      </c>
      <c r="R206" s="1" t="s">
        <v>17</v>
      </c>
      <c r="X206" s="1" t="s">
        <v>50</v>
      </c>
      <c r="Y206" s="4">
        <v>43543.429969594901</v>
      </c>
      <c r="Z206" s="1" t="s">
        <v>43</v>
      </c>
      <c r="AA206" s="1" t="s">
        <v>44</v>
      </c>
      <c r="AI206" s="1">
        <f t="shared" si="9"/>
        <v>2019</v>
      </c>
      <c r="AJ206" s="1">
        <f t="shared" si="10"/>
        <v>3</v>
      </c>
      <c r="AK206" s="1" t="str">
        <f t="shared" si="11"/>
        <v>08</v>
      </c>
    </row>
    <row r="207" spans="1:37" ht="12.75" customHeight="1" x14ac:dyDescent="0.2">
      <c r="A207" s="1" t="s">
        <v>474</v>
      </c>
      <c r="B207" s="1" t="s">
        <v>46</v>
      </c>
      <c r="D207" s="1" t="s">
        <v>36</v>
      </c>
      <c r="E207" s="2">
        <v>43539</v>
      </c>
      <c r="G207" s="3">
        <v>330.56</v>
      </c>
      <c r="H207" s="1" t="s">
        <v>37</v>
      </c>
      <c r="I207" s="1" t="s">
        <v>47</v>
      </c>
      <c r="J207" s="1" t="s">
        <v>39</v>
      </c>
      <c r="K207" s="1" t="s">
        <v>48</v>
      </c>
      <c r="L207" s="4">
        <v>43539.449818020803</v>
      </c>
      <c r="M207" s="2">
        <v>43539</v>
      </c>
      <c r="O207" s="1" t="s">
        <v>475</v>
      </c>
      <c r="P207" s="1" t="b">
        <v>1</v>
      </c>
      <c r="R207" s="1" t="s">
        <v>17</v>
      </c>
      <c r="X207" s="1" t="s">
        <v>50</v>
      </c>
      <c r="Y207" s="4">
        <v>43543.396763460602</v>
      </c>
      <c r="Z207" s="1" t="s">
        <v>43</v>
      </c>
      <c r="AA207" s="1" t="s">
        <v>44</v>
      </c>
      <c r="AI207" s="1">
        <f t="shared" si="9"/>
        <v>2019</v>
      </c>
      <c r="AJ207" s="1">
        <f t="shared" si="10"/>
        <v>3</v>
      </c>
      <c r="AK207" s="1" t="str">
        <f t="shared" si="11"/>
        <v>08</v>
      </c>
    </row>
    <row r="208" spans="1:37" ht="12.75" customHeight="1" x14ac:dyDescent="0.2">
      <c r="A208" s="1" t="s">
        <v>476</v>
      </c>
      <c r="B208" s="1" t="s">
        <v>46</v>
      </c>
      <c r="D208" s="1" t="s">
        <v>36</v>
      </c>
      <c r="E208" s="2">
        <v>43539</v>
      </c>
      <c r="G208" s="3">
        <v>82.64</v>
      </c>
      <c r="H208" s="1" t="s">
        <v>37</v>
      </c>
      <c r="I208" s="1" t="s">
        <v>47</v>
      </c>
      <c r="J208" s="1" t="s">
        <v>39</v>
      </c>
      <c r="K208" s="1" t="s">
        <v>48</v>
      </c>
      <c r="L208" s="4">
        <v>43539.4504576736</v>
      </c>
      <c r="M208" s="2">
        <v>43539</v>
      </c>
      <c r="O208" s="1" t="s">
        <v>477</v>
      </c>
      <c r="P208" s="1" t="b">
        <v>1</v>
      </c>
      <c r="R208" s="1" t="s">
        <v>17</v>
      </c>
      <c r="X208" s="1" t="s">
        <v>50</v>
      </c>
      <c r="Y208" s="4">
        <v>43543.393838576398</v>
      </c>
      <c r="Z208" s="1" t="s">
        <v>43</v>
      </c>
      <c r="AA208" s="1" t="s">
        <v>44</v>
      </c>
      <c r="AI208" s="1">
        <f t="shared" si="9"/>
        <v>2019</v>
      </c>
      <c r="AJ208" s="1">
        <f t="shared" si="10"/>
        <v>3</v>
      </c>
      <c r="AK208" s="1" t="str">
        <f t="shared" si="11"/>
        <v>08</v>
      </c>
    </row>
    <row r="209" spans="1:37" ht="12.75" customHeight="1" x14ac:dyDescent="0.2">
      <c r="A209" s="1" t="s">
        <v>478</v>
      </c>
      <c r="B209" s="1" t="s">
        <v>242</v>
      </c>
      <c r="D209" s="1" t="s">
        <v>36</v>
      </c>
      <c r="E209" s="2">
        <v>43542</v>
      </c>
      <c r="G209" s="3">
        <v>578.48</v>
      </c>
      <c r="H209" s="1" t="s">
        <v>37</v>
      </c>
      <c r="I209" s="1" t="s">
        <v>47</v>
      </c>
      <c r="J209" s="1" t="s">
        <v>39</v>
      </c>
      <c r="K209" s="1" t="s">
        <v>48</v>
      </c>
      <c r="L209" s="4">
        <v>43542.450544710598</v>
      </c>
      <c r="M209" s="2">
        <v>43542</v>
      </c>
      <c r="O209" s="1" t="s">
        <v>479</v>
      </c>
      <c r="P209" s="1" t="b">
        <v>1</v>
      </c>
      <c r="R209" s="1" t="s">
        <v>17</v>
      </c>
      <c r="X209" s="1" t="s">
        <v>42</v>
      </c>
      <c r="Y209" s="4">
        <v>43545.447946030101</v>
      </c>
      <c r="Z209" s="1" t="s">
        <v>43</v>
      </c>
      <c r="AA209" s="1" t="s">
        <v>44</v>
      </c>
      <c r="AI209" s="1">
        <f t="shared" si="9"/>
        <v>2019</v>
      </c>
      <c r="AJ209" s="1">
        <f t="shared" si="10"/>
        <v>3</v>
      </c>
      <c r="AK209" s="1" t="str">
        <f t="shared" si="11"/>
        <v>08</v>
      </c>
    </row>
    <row r="210" spans="1:37" ht="12.75" customHeight="1" x14ac:dyDescent="0.2">
      <c r="A210" s="1" t="s">
        <v>480</v>
      </c>
      <c r="B210" s="1" t="s">
        <v>242</v>
      </c>
      <c r="D210" s="1" t="s">
        <v>36</v>
      </c>
      <c r="E210" s="2">
        <v>43542</v>
      </c>
      <c r="G210" s="3">
        <v>165.28</v>
      </c>
      <c r="H210" s="1" t="s">
        <v>37</v>
      </c>
      <c r="I210" s="1" t="s">
        <v>47</v>
      </c>
      <c r="J210" s="1" t="s">
        <v>39</v>
      </c>
      <c r="K210" s="1" t="s">
        <v>48</v>
      </c>
      <c r="L210" s="4">
        <v>43542.451399919002</v>
      </c>
      <c r="M210" s="2">
        <v>43542</v>
      </c>
      <c r="O210" s="1" t="s">
        <v>481</v>
      </c>
      <c r="P210" s="1" t="b">
        <v>1</v>
      </c>
      <c r="R210" s="1" t="s">
        <v>17</v>
      </c>
      <c r="X210" s="1" t="s">
        <v>42</v>
      </c>
      <c r="Y210" s="4">
        <v>43545.449687963002</v>
      </c>
      <c r="Z210" s="1" t="s">
        <v>43</v>
      </c>
      <c r="AA210" s="1" t="s">
        <v>44</v>
      </c>
      <c r="AI210" s="1">
        <f t="shared" si="9"/>
        <v>2019</v>
      </c>
      <c r="AJ210" s="1">
        <f t="shared" si="10"/>
        <v>3</v>
      </c>
      <c r="AK210" s="1" t="str">
        <f t="shared" si="11"/>
        <v>08</v>
      </c>
    </row>
    <row r="211" spans="1:37" ht="12.75" customHeight="1" x14ac:dyDescent="0.2">
      <c r="A211" s="1" t="s">
        <v>482</v>
      </c>
      <c r="B211" s="1" t="s">
        <v>46</v>
      </c>
      <c r="D211" s="1" t="s">
        <v>36</v>
      </c>
      <c r="E211" s="2">
        <v>43543</v>
      </c>
      <c r="G211" s="3">
        <v>165.28</v>
      </c>
      <c r="H211" s="1" t="s">
        <v>37</v>
      </c>
      <c r="I211" s="1" t="s">
        <v>47</v>
      </c>
      <c r="J211" s="1" t="s">
        <v>39</v>
      </c>
      <c r="K211" s="1" t="s">
        <v>48</v>
      </c>
      <c r="L211" s="4">
        <v>43543.4470093403</v>
      </c>
      <c r="M211" s="2">
        <v>43543</v>
      </c>
      <c r="O211" s="1" t="s">
        <v>483</v>
      </c>
      <c r="P211" s="1" t="b">
        <v>1</v>
      </c>
      <c r="R211" s="1" t="s">
        <v>17</v>
      </c>
      <c r="X211" s="1" t="s">
        <v>50</v>
      </c>
      <c r="Y211" s="4">
        <v>43545.411415474497</v>
      </c>
      <c r="Z211" s="1" t="s">
        <v>43</v>
      </c>
      <c r="AA211" s="1" t="s">
        <v>44</v>
      </c>
      <c r="AI211" s="1">
        <f t="shared" si="9"/>
        <v>2019</v>
      </c>
      <c r="AJ211" s="1">
        <f t="shared" si="10"/>
        <v>3</v>
      </c>
      <c r="AK211" s="1" t="str">
        <f t="shared" si="11"/>
        <v>08</v>
      </c>
    </row>
    <row r="212" spans="1:37" ht="12.75" customHeight="1" x14ac:dyDescent="0.2">
      <c r="A212" s="1" t="s">
        <v>484</v>
      </c>
      <c r="B212" s="1" t="s">
        <v>46</v>
      </c>
      <c r="D212" s="1" t="s">
        <v>36</v>
      </c>
      <c r="E212" s="2">
        <v>43543</v>
      </c>
      <c r="G212" s="3">
        <v>413.2</v>
      </c>
      <c r="H212" s="1" t="s">
        <v>37</v>
      </c>
      <c r="I212" s="1" t="s">
        <v>47</v>
      </c>
      <c r="J212" s="1" t="s">
        <v>39</v>
      </c>
      <c r="K212" s="1" t="s">
        <v>48</v>
      </c>
      <c r="L212" s="4">
        <v>43543.448014849499</v>
      </c>
      <c r="M212" s="2">
        <v>43543</v>
      </c>
      <c r="O212" s="1" t="s">
        <v>485</v>
      </c>
      <c r="P212" s="1" t="b">
        <v>1</v>
      </c>
      <c r="R212" s="1" t="s">
        <v>17</v>
      </c>
      <c r="X212" s="1" t="s">
        <v>50</v>
      </c>
      <c r="Y212" s="4">
        <v>43545.407772106497</v>
      </c>
      <c r="Z212" s="1" t="s">
        <v>43</v>
      </c>
      <c r="AA212" s="1" t="s">
        <v>44</v>
      </c>
      <c r="AI212" s="1">
        <f t="shared" si="9"/>
        <v>2019</v>
      </c>
      <c r="AJ212" s="1">
        <f t="shared" si="10"/>
        <v>3</v>
      </c>
      <c r="AK212" s="1" t="str">
        <f t="shared" si="11"/>
        <v>08</v>
      </c>
    </row>
    <row r="213" spans="1:37" ht="12.75" customHeight="1" x14ac:dyDescent="0.2">
      <c r="A213" s="1" t="s">
        <v>486</v>
      </c>
      <c r="B213" s="1" t="s">
        <v>242</v>
      </c>
      <c r="D213" s="1" t="s">
        <v>36</v>
      </c>
      <c r="E213" s="2">
        <v>43544</v>
      </c>
      <c r="G213" s="3">
        <v>165.28</v>
      </c>
      <c r="H213" s="1" t="s">
        <v>37</v>
      </c>
      <c r="I213" s="1" t="s">
        <v>47</v>
      </c>
      <c r="J213" s="1" t="s">
        <v>39</v>
      </c>
      <c r="K213" s="1" t="s">
        <v>48</v>
      </c>
      <c r="L213" s="4">
        <v>43544.454919363401</v>
      </c>
      <c r="M213" s="2">
        <v>43544</v>
      </c>
      <c r="O213" s="1" t="s">
        <v>487</v>
      </c>
      <c r="P213" s="1" t="b">
        <v>1</v>
      </c>
      <c r="R213" s="1" t="s">
        <v>17</v>
      </c>
      <c r="X213" s="1" t="s">
        <v>42</v>
      </c>
      <c r="Y213" s="4">
        <v>43549.566645173603</v>
      </c>
      <c r="Z213" s="1" t="s">
        <v>43</v>
      </c>
      <c r="AA213" s="1" t="s">
        <v>44</v>
      </c>
      <c r="AI213" s="1">
        <f t="shared" si="9"/>
        <v>2019</v>
      </c>
      <c r="AJ213" s="1">
        <f t="shared" si="10"/>
        <v>3</v>
      </c>
      <c r="AK213" s="1" t="str">
        <f t="shared" si="11"/>
        <v>08</v>
      </c>
    </row>
    <row r="214" spans="1:37" ht="12.75" customHeight="1" x14ac:dyDescent="0.2">
      <c r="A214" s="1" t="s">
        <v>488</v>
      </c>
      <c r="B214" s="1" t="s">
        <v>242</v>
      </c>
      <c r="D214" s="1" t="s">
        <v>36</v>
      </c>
      <c r="E214" s="2">
        <v>43544</v>
      </c>
      <c r="G214" s="3">
        <v>82.64</v>
      </c>
      <c r="H214" s="1" t="s">
        <v>37</v>
      </c>
      <c r="I214" s="1" t="s">
        <v>47</v>
      </c>
      <c r="J214" s="1" t="s">
        <v>39</v>
      </c>
      <c r="K214" s="1" t="s">
        <v>48</v>
      </c>
      <c r="L214" s="4">
        <v>43544.455714930598</v>
      </c>
      <c r="M214" s="2">
        <v>43544</v>
      </c>
      <c r="O214" s="1" t="s">
        <v>489</v>
      </c>
      <c r="P214" s="1" t="b">
        <v>1</v>
      </c>
      <c r="R214" s="1" t="s">
        <v>17</v>
      </c>
      <c r="X214" s="1" t="s">
        <v>42</v>
      </c>
      <c r="Y214" s="4">
        <v>43549.580199687502</v>
      </c>
      <c r="Z214" s="1" t="s">
        <v>43</v>
      </c>
      <c r="AA214" s="1" t="s">
        <v>44</v>
      </c>
      <c r="AI214" s="1">
        <f t="shared" si="9"/>
        <v>2019</v>
      </c>
      <c r="AJ214" s="1">
        <f t="shared" si="10"/>
        <v>3</v>
      </c>
      <c r="AK214" s="1" t="str">
        <f t="shared" si="11"/>
        <v>08</v>
      </c>
    </row>
    <row r="215" spans="1:37" ht="12.75" customHeight="1" x14ac:dyDescent="0.2">
      <c r="A215" s="1" t="s">
        <v>490</v>
      </c>
      <c r="B215" s="1" t="s">
        <v>46</v>
      </c>
      <c r="D215" s="1" t="s">
        <v>36</v>
      </c>
      <c r="E215" s="2">
        <v>43545</v>
      </c>
      <c r="G215" s="3">
        <v>495.84</v>
      </c>
      <c r="H215" s="1" t="s">
        <v>37</v>
      </c>
      <c r="I215" s="1" t="s">
        <v>47</v>
      </c>
      <c r="J215" s="1" t="s">
        <v>39</v>
      </c>
      <c r="K215" s="1" t="s">
        <v>48</v>
      </c>
      <c r="L215" s="4">
        <v>43545.450011145796</v>
      </c>
      <c r="M215" s="2">
        <v>43545</v>
      </c>
      <c r="O215" s="1" t="s">
        <v>491</v>
      </c>
      <c r="P215" s="1" t="b">
        <v>1</v>
      </c>
      <c r="R215" s="1" t="s">
        <v>17</v>
      </c>
      <c r="X215" s="1" t="s">
        <v>50</v>
      </c>
      <c r="Y215" s="4">
        <v>43546.583110960702</v>
      </c>
      <c r="Z215" s="1" t="s">
        <v>43</v>
      </c>
      <c r="AA215" s="1" t="s">
        <v>44</v>
      </c>
      <c r="AI215" s="1">
        <f t="shared" si="9"/>
        <v>2019</v>
      </c>
      <c r="AJ215" s="1">
        <f t="shared" si="10"/>
        <v>3</v>
      </c>
      <c r="AK215" s="1" t="str">
        <f t="shared" si="11"/>
        <v>08</v>
      </c>
    </row>
    <row r="216" spans="1:37" ht="12.75" customHeight="1" x14ac:dyDescent="0.2">
      <c r="A216" s="1" t="s">
        <v>492</v>
      </c>
      <c r="B216" s="1" t="s">
        <v>46</v>
      </c>
      <c r="D216" s="1" t="s">
        <v>36</v>
      </c>
      <c r="E216" s="2">
        <v>43545</v>
      </c>
      <c r="G216" s="3">
        <v>82.64</v>
      </c>
      <c r="H216" s="1" t="s">
        <v>37</v>
      </c>
      <c r="I216" s="1" t="s">
        <v>47</v>
      </c>
      <c r="J216" s="1" t="s">
        <v>39</v>
      </c>
      <c r="K216" s="1" t="s">
        <v>48</v>
      </c>
      <c r="L216" s="4">
        <v>43545.451148495398</v>
      </c>
      <c r="M216" s="2">
        <v>43545</v>
      </c>
      <c r="O216" s="1" t="s">
        <v>493</v>
      </c>
      <c r="P216" s="1" t="b">
        <v>1</v>
      </c>
      <c r="R216" s="1" t="s">
        <v>17</v>
      </c>
      <c r="X216" s="1" t="s">
        <v>50</v>
      </c>
      <c r="Y216" s="4">
        <v>43546.576957789403</v>
      </c>
      <c r="Z216" s="1" t="s">
        <v>43</v>
      </c>
      <c r="AA216" s="1" t="s">
        <v>44</v>
      </c>
      <c r="AI216" s="1">
        <f t="shared" si="9"/>
        <v>2019</v>
      </c>
      <c r="AJ216" s="1">
        <f t="shared" si="10"/>
        <v>3</v>
      </c>
      <c r="AK216" s="1" t="str">
        <f t="shared" si="11"/>
        <v>08</v>
      </c>
    </row>
    <row r="217" spans="1:37" ht="12.75" customHeight="1" x14ac:dyDescent="0.2">
      <c r="A217" s="1" t="s">
        <v>494</v>
      </c>
      <c r="B217" s="1" t="s">
        <v>242</v>
      </c>
      <c r="D217" s="1" t="s">
        <v>36</v>
      </c>
      <c r="E217" s="2">
        <v>43546</v>
      </c>
      <c r="G217" s="3">
        <v>330.56</v>
      </c>
      <c r="H217" s="1" t="s">
        <v>37</v>
      </c>
      <c r="I217" s="1" t="s">
        <v>47</v>
      </c>
      <c r="J217" s="1" t="s">
        <v>39</v>
      </c>
      <c r="K217" s="1" t="s">
        <v>48</v>
      </c>
      <c r="L217" s="4">
        <v>43546.439425925899</v>
      </c>
      <c r="M217" s="2">
        <v>43546</v>
      </c>
      <c r="O217" s="1" t="s">
        <v>495</v>
      </c>
      <c r="P217" s="1" t="b">
        <v>1</v>
      </c>
      <c r="R217" s="1" t="s">
        <v>17</v>
      </c>
      <c r="X217" s="1" t="s">
        <v>42</v>
      </c>
      <c r="Y217" s="4">
        <v>43550.533606099503</v>
      </c>
      <c r="Z217" s="1" t="s">
        <v>43</v>
      </c>
      <c r="AA217" s="1" t="s">
        <v>44</v>
      </c>
      <c r="AI217" s="1">
        <f t="shared" si="9"/>
        <v>2019</v>
      </c>
      <c r="AJ217" s="1">
        <f t="shared" si="10"/>
        <v>3</v>
      </c>
      <c r="AK217" s="1" t="str">
        <f t="shared" si="11"/>
        <v>08</v>
      </c>
    </row>
    <row r="218" spans="1:37" ht="12.75" customHeight="1" x14ac:dyDescent="0.2">
      <c r="A218" s="1" t="s">
        <v>496</v>
      </c>
      <c r="B218" s="1" t="s">
        <v>242</v>
      </c>
      <c r="D218" s="1" t="s">
        <v>36</v>
      </c>
      <c r="E218" s="2">
        <v>43546</v>
      </c>
      <c r="G218" s="3">
        <v>82.64</v>
      </c>
      <c r="H218" s="1" t="s">
        <v>37</v>
      </c>
      <c r="I218" s="1" t="s">
        <v>47</v>
      </c>
      <c r="J218" s="1" t="s">
        <v>39</v>
      </c>
      <c r="K218" s="1" t="s">
        <v>48</v>
      </c>
      <c r="L218" s="4">
        <v>43546.440297256901</v>
      </c>
      <c r="M218" s="2">
        <v>43546</v>
      </c>
      <c r="O218" s="1" t="s">
        <v>497</v>
      </c>
      <c r="P218" s="1" t="b">
        <v>1</v>
      </c>
      <c r="R218" s="1" t="s">
        <v>17</v>
      </c>
      <c r="X218" s="1" t="s">
        <v>42</v>
      </c>
      <c r="Y218" s="4">
        <v>43550.536263310198</v>
      </c>
      <c r="Z218" s="1" t="s">
        <v>43</v>
      </c>
      <c r="AA218" s="1" t="s">
        <v>44</v>
      </c>
      <c r="AI218" s="1">
        <f t="shared" si="9"/>
        <v>2019</v>
      </c>
      <c r="AJ218" s="1">
        <f t="shared" si="10"/>
        <v>3</v>
      </c>
      <c r="AK218" s="1" t="str">
        <f t="shared" si="11"/>
        <v>08</v>
      </c>
    </row>
    <row r="219" spans="1:37" ht="12.75" customHeight="1" x14ac:dyDescent="0.2">
      <c r="A219" s="1" t="s">
        <v>498</v>
      </c>
      <c r="B219" s="1" t="s">
        <v>46</v>
      </c>
      <c r="D219" s="1" t="s">
        <v>36</v>
      </c>
      <c r="E219" s="2">
        <v>43549</v>
      </c>
      <c r="G219" s="3">
        <v>247.92</v>
      </c>
      <c r="H219" s="1" t="s">
        <v>37</v>
      </c>
      <c r="I219" s="1" t="s">
        <v>47</v>
      </c>
      <c r="J219" s="1" t="s">
        <v>39</v>
      </c>
      <c r="K219" s="1" t="s">
        <v>48</v>
      </c>
      <c r="L219" s="4">
        <v>43549.441607986097</v>
      </c>
      <c r="M219" s="2">
        <v>43549</v>
      </c>
      <c r="O219" s="1" t="s">
        <v>499</v>
      </c>
      <c r="P219" s="1" t="b">
        <v>1</v>
      </c>
      <c r="R219" s="1" t="s">
        <v>17</v>
      </c>
      <c r="X219" s="1" t="s">
        <v>50</v>
      </c>
      <c r="Y219" s="4">
        <v>43550.497200347199</v>
      </c>
      <c r="Z219" s="1" t="s">
        <v>43</v>
      </c>
      <c r="AA219" s="1" t="s">
        <v>44</v>
      </c>
      <c r="AI219" s="1">
        <f t="shared" si="9"/>
        <v>2019</v>
      </c>
      <c r="AJ219" s="1">
        <f t="shared" si="10"/>
        <v>3</v>
      </c>
      <c r="AK219" s="1" t="str">
        <f t="shared" si="11"/>
        <v>08</v>
      </c>
    </row>
    <row r="220" spans="1:37" ht="12.75" customHeight="1" x14ac:dyDescent="0.2">
      <c r="A220" s="1" t="s">
        <v>500</v>
      </c>
      <c r="B220" s="1" t="s">
        <v>46</v>
      </c>
      <c r="D220" s="1" t="s">
        <v>36</v>
      </c>
      <c r="E220" s="2">
        <v>43549</v>
      </c>
      <c r="G220" s="3">
        <v>82.64</v>
      </c>
      <c r="H220" s="1" t="s">
        <v>37</v>
      </c>
      <c r="I220" s="1" t="s">
        <v>47</v>
      </c>
      <c r="J220" s="1" t="s">
        <v>39</v>
      </c>
      <c r="K220" s="1" t="s">
        <v>48</v>
      </c>
      <c r="L220" s="4">
        <v>43549.4426326389</v>
      </c>
      <c r="M220" s="2">
        <v>43549</v>
      </c>
      <c r="O220" s="1" t="s">
        <v>501</v>
      </c>
      <c r="P220" s="1" t="b">
        <v>1</v>
      </c>
      <c r="R220" s="1" t="s">
        <v>17</v>
      </c>
      <c r="X220" s="1" t="s">
        <v>50</v>
      </c>
      <c r="Y220" s="4">
        <v>43550.5054010069</v>
      </c>
      <c r="Z220" s="1" t="s">
        <v>43</v>
      </c>
      <c r="AA220" s="1" t="s">
        <v>44</v>
      </c>
      <c r="AI220" s="1">
        <f t="shared" si="9"/>
        <v>2019</v>
      </c>
      <c r="AJ220" s="1">
        <f t="shared" si="10"/>
        <v>3</v>
      </c>
      <c r="AK220" s="1" t="str">
        <f t="shared" si="11"/>
        <v>08</v>
      </c>
    </row>
    <row r="221" spans="1:37" ht="12.75" customHeight="1" x14ac:dyDescent="0.2">
      <c r="A221" s="1" t="s">
        <v>502</v>
      </c>
      <c r="B221" s="1" t="s">
        <v>104</v>
      </c>
      <c r="D221" s="1" t="s">
        <v>36</v>
      </c>
      <c r="E221" s="2">
        <v>43550</v>
      </c>
      <c r="G221" s="3">
        <v>79.33</v>
      </c>
      <c r="H221" s="1" t="s">
        <v>105</v>
      </c>
      <c r="I221" s="1" t="s">
        <v>47</v>
      </c>
      <c r="J221" s="1" t="s">
        <v>39</v>
      </c>
      <c r="K221" s="1" t="s">
        <v>106</v>
      </c>
      <c r="L221" s="4">
        <v>43550.419876076397</v>
      </c>
      <c r="M221" s="2">
        <v>43550</v>
      </c>
      <c r="O221" s="1" t="s">
        <v>503</v>
      </c>
      <c r="P221" s="1" t="b">
        <v>1</v>
      </c>
      <c r="R221" s="1" t="s">
        <v>17</v>
      </c>
      <c r="X221" s="1" t="s">
        <v>42</v>
      </c>
      <c r="Y221" s="4">
        <v>43557.431059838003</v>
      </c>
      <c r="Z221" s="1" t="s">
        <v>43</v>
      </c>
      <c r="AA221" s="1" t="s">
        <v>108</v>
      </c>
      <c r="AI221" s="1">
        <f t="shared" si="9"/>
        <v>2019</v>
      </c>
      <c r="AJ221" s="1">
        <f t="shared" si="10"/>
        <v>3</v>
      </c>
      <c r="AK221" s="1" t="str">
        <f t="shared" si="11"/>
        <v>25</v>
      </c>
    </row>
    <row r="222" spans="1:37" ht="12.75" customHeight="1" x14ac:dyDescent="0.2">
      <c r="A222" s="1" t="s">
        <v>504</v>
      </c>
      <c r="B222" s="1" t="s">
        <v>242</v>
      </c>
      <c r="D222" s="1" t="s">
        <v>36</v>
      </c>
      <c r="E222" s="2">
        <v>43550</v>
      </c>
      <c r="G222" s="3">
        <v>661.12</v>
      </c>
      <c r="H222" s="1" t="s">
        <v>37</v>
      </c>
      <c r="I222" s="1" t="s">
        <v>47</v>
      </c>
      <c r="J222" s="1" t="s">
        <v>39</v>
      </c>
      <c r="K222" s="1" t="s">
        <v>48</v>
      </c>
      <c r="L222" s="4">
        <v>43550.439095833302</v>
      </c>
      <c r="M222" s="2">
        <v>43550</v>
      </c>
      <c r="O222" s="1" t="s">
        <v>505</v>
      </c>
      <c r="P222" s="1" t="b">
        <v>1</v>
      </c>
      <c r="R222" s="1" t="s">
        <v>17</v>
      </c>
      <c r="X222" s="1" t="s">
        <v>42</v>
      </c>
      <c r="Y222" s="4">
        <v>43557.429563576399</v>
      </c>
      <c r="Z222" s="1" t="s">
        <v>43</v>
      </c>
      <c r="AA222" s="1" t="s">
        <v>44</v>
      </c>
      <c r="AI222" s="1">
        <f t="shared" si="9"/>
        <v>2019</v>
      </c>
      <c r="AJ222" s="1">
        <f t="shared" si="10"/>
        <v>3</v>
      </c>
      <c r="AK222" s="1" t="str">
        <f t="shared" si="11"/>
        <v>08</v>
      </c>
    </row>
    <row r="223" spans="1:37" ht="12.75" customHeight="1" x14ac:dyDescent="0.2">
      <c r="A223" s="1" t="s">
        <v>506</v>
      </c>
      <c r="B223" s="1" t="s">
        <v>46</v>
      </c>
      <c r="D223" s="1" t="s">
        <v>36</v>
      </c>
      <c r="E223" s="2">
        <v>43551</v>
      </c>
      <c r="G223" s="3">
        <v>26.44</v>
      </c>
      <c r="H223" s="1" t="s">
        <v>507</v>
      </c>
      <c r="I223" s="1" t="s">
        <v>47</v>
      </c>
      <c r="J223" s="1" t="s">
        <v>39</v>
      </c>
      <c r="K223" s="1" t="s">
        <v>508</v>
      </c>
      <c r="L223" s="4">
        <v>43551.370949189797</v>
      </c>
      <c r="M223" s="2">
        <v>43551</v>
      </c>
      <c r="O223" s="1" t="s">
        <v>509</v>
      </c>
      <c r="P223" s="1" t="b">
        <v>1</v>
      </c>
      <c r="R223" s="1" t="s">
        <v>17</v>
      </c>
      <c r="X223" s="1" t="s">
        <v>50</v>
      </c>
      <c r="Y223" s="4">
        <v>43552.486910266198</v>
      </c>
      <c r="Z223" s="1" t="s">
        <v>43</v>
      </c>
      <c r="AA223" s="1" t="s">
        <v>510</v>
      </c>
      <c r="AI223" s="1">
        <f t="shared" si="9"/>
        <v>2019</v>
      </c>
      <c r="AJ223" s="1">
        <f t="shared" si="10"/>
        <v>3</v>
      </c>
      <c r="AK223" s="1" t="str">
        <f t="shared" si="11"/>
        <v>34</v>
      </c>
    </row>
    <row r="224" spans="1:37" ht="12.75" customHeight="1" x14ac:dyDescent="0.2">
      <c r="A224" s="1" t="s">
        <v>511</v>
      </c>
      <c r="B224" s="1" t="s">
        <v>46</v>
      </c>
      <c r="D224" s="1" t="s">
        <v>36</v>
      </c>
      <c r="E224" s="2">
        <v>43551</v>
      </c>
      <c r="G224" s="3">
        <v>826.4</v>
      </c>
      <c r="H224" s="1" t="s">
        <v>37</v>
      </c>
      <c r="I224" s="1" t="s">
        <v>47</v>
      </c>
      <c r="J224" s="1" t="s">
        <v>39</v>
      </c>
      <c r="K224" s="1" t="s">
        <v>48</v>
      </c>
      <c r="L224" s="4">
        <v>43551.447732094901</v>
      </c>
      <c r="M224" s="2">
        <v>43551</v>
      </c>
      <c r="O224" s="1" t="s">
        <v>512</v>
      </c>
      <c r="P224" s="1" t="b">
        <v>1</v>
      </c>
      <c r="R224" s="1" t="s">
        <v>17</v>
      </c>
      <c r="X224" s="1" t="s">
        <v>50</v>
      </c>
      <c r="Y224" s="4">
        <v>43552.451541701397</v>
      </c>
      <c r="Z224" s="1" t="s">
        <v>43</v>
      </c>
      <c r="AA224" s="1" t="s">
        <v>44</v>
      </c>
      <c r="AI224" s="1">
        <f t="shared" si="9"/>
        <v>2019</v>
      </c>
      <c r="AJ224" s="1">
        <f t="shared" si="10"/>
        <v>3</v>
      </c>
      <c r="AK224" s="1" t="str">
        <f t="shared" si="11"/>
        <v>08</v>
      </c>
    </row>
    <row r="225" spans="1:37" ht="12.75" customHeight="1" x14ac:dyDescent="0.2">
      <c r="A225" s="1" t="s">
        <v>513</v>
      </c>
      <c r="B225" s="1" t="s">
        <v>46</v>
      </c>
      <c r="D225" s="1" t="s">
        <v>36</v>
      </c>
      <c r="E225" s="2">
        <v>43551</v>
      </c>
      <c r="G225" s="3">
        <v>247.92</v>
      </c>
      <c r="H225" s="1" t="s">
        <v>37</v>
      </c>
      <c r="I225" s="1" t="s">
        <v>47</v>
      </c>
      <c r="J225" s="1" t="s">
        <v>39</v>
      </c>
      <c r="K225" s="1" t="s">
        <v>48</v>
      </c>
      <c r="L225" s="4">
        <v>43551.448464502297</v>
      </c>
      <c r="M225" s="2">
        <v>43551</v>
      </c>
      <c r="O225" s="1" t="s">
        <v>514</v>
      </c>
      <c r="P225" s="1" t="b">
        <v>1</v>
      </c>
      <c r="R225" s="1" t="s">
        <v>17</v>
      </c>
      <c r="X225" s="1" t="s">
        <v>50</v>
      </c>
      <c r="Y225" s="4">
        <v>43552.448424039299</v>
      </c>
      <c r="Z225" s="1" t="s">
        <v>43</v>
      </c>
      <c r="AA225" s="1" t="s">
        <v>44</v>
      </c>
      <c r="AI225" s="1">
        <f t="shared" si="9"/>
        <v>2019</v>
      </c>
      <c r="AJ225" s="1">
        <f t="shared" si="10"/>
        <v>3</v>
      </c>
      <c r="AK225" s="1" t="str">
        <f t="shared" si="11"/>
        <v>08</v>
      </c>
    </row>
    <row r="226" spans="1:37" ht="12.75" customHeight="1" x14ac:dyDescent="0.2">
      <c r="A226" s="1" t="s">
        <v>515</v>
      </c>
      <c r="B226" s="1" t="s">
        <v>242</v>
      </c>
      <c r="D226" s="1" t="s">
        <v>36</v>
      </c>
      <c r="E226" s="2">
        <v>43552</v>
      </c>
      <c r="G226" s="3">
        <v>165.28</v>
      </c>
      <c r="H226" s="1" t="s">
        <v>37</v>
      </c>
      <c r="I226" s="1" t="s">
        <v>47</v>
      </c>
      <c r="J226" s="1" t="s">
        <v>39</v>
      </c>
      <c r="K226" s="1" t="s">
        <v>48</v>
      </c>
      <c r="L226" s="4">
        <v>43552.450560416699</v>
      </c>
      <c r="M226" s="2">
        <v>43552</v>
      </c>
      <c r="O226" s="1" t="s">
        <v>516</v>
      </c>
      <c r="P226" s="1" t="b">
        <v>1</v>
      </c>
      <c r="R226" s="1" t="s">
        <v>17</v>
      </c>
      <c r="X226" s="1" t="s">
        <v>42</v>
      </c>
      <c r="Y226" s="4">
        <v>43558.421316203698</v>
      </c>
      <c r="Z226" s="1" t="s">
        <v>43</v>
      </c>
      <c r="AA226" s="1" t="s">
        <v>44</v>
      </c>
      <c r="AI226" s="1">
        <f t="shared" si="9"/>
        <v>2019</v>
      </c>
      <c r="AJ226" s="1">
        <f t="shared" si="10"/>
        <v>3</v>
      </c>
      <c r="AK226" s="1" t="str">
        <f t="shared" si="11"/>
        <v>08</v>
      </c>
    </row>
    <row r="227" spans="1:37" ht="12.75" customHeight="1" x14ac:dyDescent="0.2">
      <c r="A227" s="1" t="s">
        <v>517</v>
      </c>
      <c r="B227" s="1" t="s">
        <v>104</v>
      </c>
      <c r="D227" s="1" t="s">
        <v>36</v>
      </c>
      <c r="E227" s="2">
        <v>43553</v>
      </c>
      <c r="G227" s="3">
        <v>185.11</v>
      </c>
      <c r="H227" s="1" t="s">
        <v>105</v>
      </c>
      <c r="I227" s="1" t="s">
        <v>47</v>
      </c>
      <c r="J227" s="1" t="s">
        <v>39</v>
      </c>
      <c r="K227" s="1" t="s">
        <v>106</v>
      </c>
      <c r="L227" s="4">
        <v>43553.440368715303</v>
      </c>
      <c r="M227" s="2">
        <v>43553</v>
      </c>
      <c r="O227" s="1" t="s">
        <v>518</v>
      </c>
      <c r="P227" s="1" t="b">
        <v>1</v>
      </c>
      <c r="R227" s="1" t="s">
        <v>17</v>
      </c>
      <c r="X227" s="1" t="s">
        <v>50</v>
      </c>
      <c r="Y227" s="4">
        <v>43557.385185648098</v>
      </c>
      <c r="Z227" s="1" t="s">
        <v>43</v>
      </c>
      <c r="AA227" s="1" t="s">
        <v>108</v>
      </c>
      <c r="AI227" s="1">
        <f t="shared" si="9"/>
        <v>2019</v>
      </c>
      <c r="AJ227" s="1">
        <f t="shared" si="10"/>
        <v>3</v>
      </c>
      <c r="AK227" s="1" t="str">
        <f t="shared" si="11"/>
        <v>25</v>
      </c>
    </row>
    <row r="228" spans="1:37" ht="12.75" customHeight="1" x14ac:dyDescent="0.2">
      <c r="A228" s="1" t="s">
        <v>519</v>
      </c>
      <c r="B228" s="1" t="s">
        <v>46</v>
      </c>
      <c r="D228" s="1" t="s">
        <v>36</v>
      </c>
      <c r="E228" s="2">
        <v>43553</v>
      </c>
      <c r="G228" s="3">
        <v>413.2</v>
      </c>
      <c r="H228" s="1" t="s">
        <v>37</v>
      </c>
      <c r="I228" s="1" t="s">
        <v>47</v>
      </c>
      <c r="J228" s="1" t="s">
        <v>39</v>
      </c>
      <c r="K228" s="1" t="s">
        <v>48</v>
      </c>
      <c r="L228" s="4">
        <v>43553.457127661997</v>
      </c>
      <c r="M228" s="2">
        <v>43553</v>
      </c>
      <c r="O228" s="1" t="s">
        <v>520</v>
      </c>
      <c r="P228" s="1" t="b">
        <v>1</v>
      </c>
      <c r="R228" s="1" t="s">
        <v>17</v>
      </c>
      <c r="X228" s="1" t="s">
        <v>50</v>
      </c>
      <c r="Y228" s="4">
        <v>43557.369982442098</v>
      </c>
      <c r="Z228" s="1" t="s">
        <v>43</v>
      </c>
      <c r="AA228" s="1" t="s">
        <v>44</v>
      </c>
      <c r="AI228" s="1">
        <f t="shared" si="9"/>
        <v>2019</v>
      </c>
      <c r="AJ228" s="1">
        <f t="shared" si="10"/>
        <v>3</v>
      </c>
      <c r="AK228" s="1" t="str">
        <f t="shared" si="11"/>
        <v>08</v>
      </c>
    </row>
    <row r="229" spans="1:37" ht="12.75" customHeight="1" x14ac:dyDescent="0.2">
      <c r="A229" s="1" t="s">
        <v>521</v>
      </c>
      <c r="B229" s="1" t="s">
        <v>46</v>
      </c>
      <c r="D229" s="1" t="s">
        <v>36</v>
      </c>
      <c r="E229" s="2">
        <v>43553</v>
      </c>
      <c r="G229" s="3">
        <v>578.48</v>
      </c>
      <c r="H229" s="1" t="s">
        <v>37</v>
      </c>
      <c r="I229" s="1" t="s">
        <v>47</v>
      </c>
      <c r="J229" s="1" t="s">
        <v>39</v>
      </c>
      <c r="K229" s="1" t="s">
        <v>48</v>
      </c>
      <c r="L229" s="4">
        <v>43553.457967164402</v>
      </c>
      <c r="M229" s="2">
        <v>43553</v>
      </c>
      <c r="O229" s="1" t="s">
        <v>522</v>
      </c>
      <c r="P229" s="1" t="b">
        <v>1</v>
      </c>
      <c r="R229" s="1" t="s">
        <v>17</v>
      </c>
      <c r="X229" s="1" t="s">
        <v>50</v>
      </c>
      <c r="Y229" s="4">
        <v>43557.364864085699</v>
      </c>
      <c r="Z229" s="1" t="s">
        <v>43</v>
      </c>
      <c r="AA229" s="1" t="s">
        <v>44</v>
      </c>
      <c r="AI229" s="1">
        <f t="shared" si="9"/>
        <v>2019</v>
      </c>
      <c r="AJ229" s="1">
        <f t="shared" si="10"/>
        <v>3</v>
      </c>
      <c r="AK229" s="1" t="str">
        <f t="shared" si="11"/>
        <v>08</v>
      </c>
    </row>
    <row r="230" spans="1:37" ht="12.75" customHeight="1" x14ac:dyDescent="0.2">
      <c r="A230" s="1" t="s">
        <v>523</v>
      </c>
      <c r="B230" s="1" t="s">
        <v>46</v>
      </c>
      <c r="D230" s="1" t="s">
        <v>36</v>
      </c>
      <c r="E230" s="2">
        <v>43553</v>
      </c>
      <c r="G230" s="3">
        <v>82.64</v>
      </c>
      <c r="H230" s="1" t="s">
        <v>37</v>
      </c>
      <c r="I230" s="1" t="s">
        <v>47</v>
      </c>
      <c r="J230" s="1" t="s">
        <v>39</v>
      </c>
      <c r="K230" s="1" t="s">
        <v>48</v>
      </c>
      <c r="L230" s="4">
        <v>43553.458724733799</v>
      </c>
      <c r="M230" s="2">
        <v>43553</v>
      </c>
      <c r="O230" s="1" t="s">
        <v>524</v>
      </c>
      <c r="P230" s="1" t="b">
        <v>1</v>
      </c>
      <c r="R230" s="1" t="s">
        <v>17</v>
      </c>
      <c r="X230" s="1" t="s">
        <v>50</v>
      </c>
      <c r="Y230" s="4">
        <v>43557.360933877302</v>
      </c>
      <c r="Z230" s="1" t="s">
        <v>43</v>
      </c>
      <c r="AA230" s="1" t="s">
        <v>44</v>
      </c>
      <c r="AI230" s="1">
        <f t="shared" si="9"/>
        <v>2019</v>
      </c>
      <c r="AJ230" s="1">
        <f t="shared" si="10"/>
        <v>3</v>
      </c>
      <c r="AK230" s="1" t="str">
        <f t="shared" si="11"/>
        <v>08</v>
      </c>
    </row>
    <row r="231" spans="1:37" ht="12.75" customHeight="1" x14ac:dyDescent="0.2">
      <c r="A231" s="1" t="s">
        <v>525</v>
      </c>
      <c r="B231" s="1" t="s">
        <v>98</v>
      </c>
      <c r="D231" s="1" t="s">
        <v>36</v>
      </c>
      <c r="E231" s="2">
        <v>43556</v>
      </c>
      <c r="G231" s="3">
        <v>26.44</v>
      </c>
      <c r="H231" s="1" t="s">
        <v>196</v>
      </c>
      <c r="I231" s="1" t="s">
        <v>47</v>
      </c>
      <c r="J231" s="1" t="s">
        <v>39</v>
      </c>
      <c r="K231" s="1" t="s">
        <v>106</v>
      </c>
      <c r="L231" s="4">
        <v>43556.3791879282</v>
      </c>
      <c r="M231" s="2">
        <v>43556</v>
      </c>
      <c r="O231" s="1" t="s">
        <v>526</v>
      </c>
      <c r="P231" s="1" t="b">
        <v>1</v>
      </c>
      <c r="R231" s="1" t="s">
        <v>17</v>
      </c>
      <c r="X231" s="1" t="s">
        <v>50</v>
      </c>
      <c r="Y231" s="4">
        <v>43559.431920717601</v>
      </c>
      <c r="Z231" s="1" t="s">
        <v>43</v>
      </c>
      <c r="AA231" s="1" t="s">
        <v>198</v>
      </c>
      <c r="AI231" s="1">
        <f t="shared" si="9"/>
        <v>2019</v>
      </c>
      <c r="AJ231" s="1">
        <f t="shared" si="10"/>
        <v>4</v>
      </c>
      <c r="AK231" s="1" t="str">
        <f t="shared" si="11"/>
        <v>25</v>
      </c>
    </row>
    <row r="232" spans="1:37" ht="12.75" customHeight="1" x14ac:dyDescent="0.2">
      <c r="A232" s="1" t="s">
        <v>527</v>
      </c>
      <c r="B232" s="1" t="s">
        <v>98</v>
      </c>
      <c r="D232" s="1" t="s">
        <v>36</v>
      </c>
      <c r="E232" s="2">
        <v>43556</v>
      </c>
      <c r="G232" s="3">
        <v>26.44</v>
      </c>
      <c r="H232" s="1" t="s">
        <v>105</v>
      </c>
      <c r="I232" s="1" t="s">
        <v>47</v>
      </c>
      <c r="J232" s="1" t="s">
        <v>39</v>
      </c>
      <c r="K232" s="1" t="s">
        <v>106</v>
      </c>
      <c r="L232" s="4">
        <v>43556.381687581001</v>
      </c>
      <c r="M232" s="2">
        <v>43556</v>
      </c>
      <c r="O232" s="1" t="s">
        <v>528</v>
      </c>
      <c r="P232" s="1" t="b">
        <v>1</v>
      </c>
      <c r="R232" s="1" t="s">
        <v>17</v>
      </c>
      <c r="X232" s="1" t="s">
        <v>50</v>
      </c>
      <c r="Y232" s="4">
        <v>43558.567023414398</v>
      </c>
      <c r="Z232" s="1" t="s">
        <v>43</v>
      </c>
      <c r="AA232" s="1" t="s">
        <v>108</v>
      </c>
      <c r="AI232" s="1">
        <f t="shared" si="9"/>
        <v>2019</v>
      </c>
      <c r="AJ232" s="1">
        <f t="shared" si="10"/>
        <v>4</v>
      </c>
      <c r="AK232" s="1" t="str">
        <f t="shared" si="11"/>
        <v>25</v>
      </c>
    </row>
    <row r="233" spans="1:37" ht="12.75" customHeight="1" x14ac:dyDescent="0.2">
      <c r="A233" s="1" t="s">
        <v>529</v>
      </c>
      <c r="B233" s="1" t="s">
        <v>46</v>
      </c>
      <c r="D233" s="1" t="s">
        <v>36</v>
      </c>
      <c r="E233" s="2">
        <v>43556</v>
      </c>
      <c r="G233" s="3">
        <v>743.76</v>
      </c>
      <c r="H233" s="1" t="s">
        <v>37</v>
      </c>
      <c r="I233" s="1" t="s">
        <v>47</v>
      </c>
      <c r="J233" s="1" t="s">
        <v>39</v>
      </c>
      <c r="K233" s="1" t="s">
        <v>48</v>
      </c>
      <c r="L233" s="4">
        <v>43556.444243749997</v>
      </c>
      <c r="M233" s="2">
        <v>43556</v>
      </c>
      <c r="O233" s="1" t="s">
        <v>530</v>
      </c>
      <c r="P233" s="1" t="b">
        <v>1</v>
      </c>
      <c r="R233" s="1" t="s">
        <v>17</v>
      </c>
      <c r="X233" s="1" t="s">
        <v>50</v>
      </c>
      <c r="Y233" s="4">
        <v>43558.563186724503</v>
      </c>
      <c r="Z233" s="1" t="s">
        <v>43</v>
      </c>
      <c r="AA233" s="1" t="s">
        <v>44</v>
      </c>
      <c r="AI233" s="1">
        <f t="shared" si="9"/>
        <v>2019</v>
      </c>
      <c r="AJ233" s="1">
        <f t="shared" si="10"/>
        <v>4</v>
      </c>
      <c r="AK233" s="1" t="str">
        <f t="shared" si="11"/>
        <v>08</v>
      </c>
    </row>
    <row r="234" spans="1:37" ht="12.75" customHeight="1" x14ac:dyDescent="0.2">
      <c r="A234" s="1" t="s">
        <v>531</v>
      </c>
      <c r="B234" s="1" t="s">
        <v>46</v>
      </c>
      <c r="D234" s="1" t="s">
        <v>36</v>
      </c>
      <c r="E234" s="2">
        <v>43556</v>
      </c>
      <c r="G234" s="3">
        <v>82.64</v>
      </c>
      <c r="H234" s="1" t="s">
        <v>37</v>
      </c>
      <c r="I234" s="1" t="s">
        <v>47</v>
      </c>
      <c r="J234" s="1" t="s">
        <v>39</v>
      </c>
      <c r="K234" s="1" t="s">
        <v>48</v>
      </c>
      <c r="L234" s="4">
        <v>43556.445108911998</v>
      </c>
      <c r="M234" s="2">
        <v>43556</v>
      </c>
      <c r="O234" s="1" t="s">
        <v>532</v>
      </c>
      <c r="P234" s="1" t="b">
        <v>1</v>
      </c>
      <c r="R234" s="1" t="s">
        <v>17</v>
      </c>
      <c r="X234" s="1" t="s">
        <v>50</v>
      </c>
      <c r="Y234" s="4">
        <v>43558.559628553201</v>
      </c>
      <c r="Z234" s="1" t="s">
        <v>43</v>
      </c>
      <c r="AA234" s="1" t="s">
        <v>44</v>
      </c>
      <c r="AI234" s="1">
        <f t="shared" si="9"/>
        <v>2019</v>
      </c>
      <c r="AJ234" s="1">
        <f t="shared" si="10"/>
        <v>4</v>
      </c>
      <c r="AK234" s="1" t="str">
        <f t="shared" si="11"/>
        <v>08</v>
      </c>
    </row>
    <row r="235" spans="1:37" ht="12.75" customHeight="1" x14ac:dyDescent="0.2">
      <c r="A235" s="1" t="s">
        <v>533</v>
      </c>
      <c r="B235" s="1" t="s">
        <v>242</v>
      </c>
      <c r="D235" s="1" t="s">
        <v>36</v>
      </c>
      <c r="E235" s="2">
        <v>43557</v>
      </c>
      <c r="G235" s="3">
        <v>413.2</v>
      </c>
      <c r="H235" s="1" t="s">
        <v>37</v>
      </c>
      <c r="I235" s="1" t="s">
        <v>47</v>
      </c>
      <c r="J235" s="1" t="s">
        <v>39</v>
      </c>
      <c r="K235" s="1" t="s">
        <v>48</v>
      </c>
      <c r="L235" s="4">
        <v>43557.449332291697</v>
      </c>
      <c r="M235" s="2">
        <v>43557</v>
      </c>
      <c r="O235" s="1" t="s">
        <v>534</v>
      </c>
      <c r="P235" s="1" t="b">
        <v>1</v>
      </c>
      <c r="R235" s="1" t="s">
        <v>17</v>
      </c>
      <c r="X235" s="1" t="s">
        <v>42</v>
      </c>
      <c r="Y235" s="4">
        <v>43564.438537268499</v>
      </c>
      <c r="Z235" s="1" t="s">
        <v>43</v>
      </c>
      <c r="AA235" s="1" t="s">
        <v>44</v>
      </c>
      <c r="AI235" s="1">
        <f t="shared" si="9"/>
        <v>2019</v>
      </c>
      <c r="AJ235" s="1">
        <f t="shared" si="10"/>
        <v>4</v>
      </c>
      <c r="AK235" s="1" t="str">
        <f t="shared" si="11"/>
        <v>08</v>
      </c>
    </row>
    <row r="236" spans="1:37" ht="12.75" customHeight="1" x14ac:dyDescent="0.2">
      <c r="A236" s="1" t="s">
        <v>535</v>
      </c>
      <c r="B236" s="1" t="s">
        <v>242</v>
      </c>
      <c r="D236" s="1" t="s">
        <v>36</v>
      </c>
      <c r="E236" s="2">
        <v>43557</v>
      </c>
      <c r="G236" s="3">
        <v>82.64</v>
      </c>
      <c r="H236" s="1" t="s">
        <v>37</v>
      </c>
      <c r="I236" s="1" t="s">
        <v>47</v>
      </c>
      <c r="J236" s="1" t="s">
        <v>39</v>
      </c>
      <c r="K236" s="1" t="s">
        <v>48</v>
      </c>
      <c r="L236" s="4">
        <v>43557.450096909699</v>
      </c>
      <c r="M236" s="2">
        <v>43557</v>
      </c>
      <c r="O236" s="1" t="s">
        <v>536</v>
      </c>
      <c r="P236" s="1" t="b">
        <v>1</v>
      </c>
      <c r="R236" s="1" t="s">
        <v>17</v>
      </c>
      <c r="X236" s="1" t="s">
        <v>42</v>
      </c>
      <c r="Y236" s="4">
        <v>43564.441299340302</v>
      </c>
      <c r="Z236" s="1" t="s">
        <v>43</v>
      </c>
      <c r="AA236" s="1" t="s">
        <v>44</v>
      </c>
      <c r="AI236" s="1">
        <f t="shared" si="9"/>
        <v>2019</v>
      </c>
      <c r="AJ236" s="1">
        <f t="shared" si="10"/>
        <v>4</v>
      </c>
      <c r="AK236" s="1" t="str">
        <f t="shared" si="11"/>
        <v>08</v>
      </c>
    </row>
    <row r="237" spans="1:37" ht="12.75" customHeight="1" x14ac:dyDescent="0.2">
      <c r="A237" s="1" t="s">
        <v>537</v>
      </c>
      <c r="B237" s="1" t="s">
        <v>46</v>
      </c>
      <c r="D237" s="1" t="s">
        <v>36</v>
      </c>
      <c r="E237" s="2">
        <v>43558</v>
      </c>
      <c r="G237" s="3">
        <v>82.64</v>
      </c>
      <c r="H237" s="1" t="s">
        <v>37</v>
      </c>
      <c r="I237" s="1" t="s">
        <v>47</v>
      </c>
      <c r="J237" s="1" t="s">
        <v>39</v>
      </c>
      <c r="K237" s="1" t="s">
        <v>48</v>
      </c>
      <c r="L237" s="4">
        <v>43558.440671875003</v>
      </c>
      <c r="M237" s="2">
        <v>43558</v>
      </c>
      <c r="O237" s="1" t="s">
        <v>538</v>
      </c>
      <c r="P237" s="1" t="b">
        <v>1</v>
      </c>
      <c r="R237" s="1" t="s">
        <v>17</v>
      </c>
      <c r="X237" s="1" t="s">
        <v>50</v>
      </c>
      <c r="Y237" s="4">
        <v>43559.561267395802</v>
      </c>
      <c r="Z237" s="1" t="s">
        <v>43</v>
      </c>
      <c r="AA237" s="1" t="s">
        <v>44</v>
      </c>
      <c r="AI237" s="1">
        <f t="shared" si="9"/>
        <v>2019</v>
      </c>
      <c r="AJ237" s="1">
        <f t="shared" si="10"/>
        <v>4</v>
      </c>
      <c r="AK237" s="1" t="str">
        <f t="shared" si="11"/>
        <v>08</v>
      </c>
    </row>
    <row r="238" spans="1:37" ht="12.75" customHeight="1" x14ac:dyDescent="0.2">
      <c r="A238" s="1" t="s">
        <v>539</v>
      </c>
      <c r="B238" s="1" t="s">
        <v>46</v>
      </c>
      <c r="D238" s="1" t="s">
        <v>36</v>
      </c>
      <c r="E238" s="2">
        <v>43558</v>
      </c>
      <c r="G238" s="3">
        <v>247.92</v>
      </c>
      <c r="H238" s="1" t="s">
        <v>37</v>
      </c>
      <c r="I238" s="1" t="s">
        <v>47</v>
      </c>
      <c r="J238" s="1" t="s">
        <v>39</v>
      </c>
      <c r="K238" s="1" t="s">
        <v>48</v>
      </c>
      <c r="L238" s="4">
        <v>43558.441490590303</v>
      </c>
      <c r="M238" s="2">
        <v>43558</v>
      </c>
      <c r="O238" s="1" t="s">
        <v>540</v>
      </c>
      <c r="P238" s="1" t="b">
        <v>1</v>
      </c>
      <c r="R238" s="1" t="s">
        <v>17</v>
      </c>
      <c r="X238" s="1" t="s">
        <v>50</v>
      </c>
      <c r="Y238" s="4">
        <v>43559.558822534702</v>
      </c>
      <c r="Z238" s="1" t="s">
        <v>43</v>
      </c>
      <c r="AA238" s="1" t="s">
        <v>44</v>
      </c>
      <c r="AI238" s="1">
        <f t="shared" si="9"/>
        <v>2019</v>
      </c>
      <c r="AJ238" s="1">
        <f t="shared" si="10"/>
        <v>4</v>
      </c>
      <c r="AK238" s="1" t="str">
        <f t="shared" si="11"/>
        <v>08</v>
      </c>
    </row>
    <row r="239" spans="1:37" ht="12.75" customHeight="1" x14ac:dyDescent="0.2">
      <c r="A239" s="1" t="s">
        <v>541</v>
      </c>
      <c r="B239" s="1" t="s">
        <v>242</v>
      </c>
      <c r="D239" s="1" t="s">
        <v>36</v>
      </c>
      <c r="E239" s="2">
        <v>43559</v>
      </c>
      <c r="G239" s="3">
        <v>165.28</v>
      </c>
      <c r="H239" s="1" t="s">
        <v>37</v>
      </c>
      <c r="I239" s="1" t="s">
        <v>47</v>
      </c>
      <c r="J239" s="1" t="s">
        <v>39</v>
      </c>
      <c r="K239" s="1" t="s">
        <v>48</v>
      </c>
      <c r="L239" s="4">
        <v>43559.444813159702</v>
      </c>
      <c r="M239" s="2">
        <v>43559</v>
      </c>
      <c r="O239" s="1" t="s">
        <v>542</v>
      </c>
      <c r="P239" s="1" t="b">
        <v>1</v>
      </c>
      <c r="R239" s="1" t="s">
        <v>17</v>
      </c>
      <c r="X239" s="1" t="s">
        <v>42</v>
      </c>
      <c r="Y239" s="4">
        <v>43570.3610479977</v>
      </c>
      <c r="Z239" s="1" t="s">
        <v>43</v>
      </c>
      <c r="AA239" s="1" t="s">
        <v>44</v>
      </c>
      <c r="AI239" s="1">
        <f t="shared" si="9"/>
        <v>2019</v>
      </c>
      <c r="AJ239" s="1">
        <f t="shared" si="10"/>
        <v>4</v>
      </c>
      <c r="AK239" s="1" t="str">
        <f t="shared" si="11"/>
        <v>08</v>
      </c>
    </row>
    <row r="240" spans="1:37" ht="12.75" customHeight="1" x14ac:dyDescent="0.2">
      <c r="A240" s="1" t="s">
        <v>543</v>
      </c>
      <c r="B240" s="1" t="s">
        <v>46</v>
      </c>
      <c r="D240" s="1" t="s">
        <v>36</v>
      </c>
      <c r="E240" s="2">
        <v>43560</v>
      </c>
      <c r="G240" s="3">
        <v>165.28</v>
      </c>
      <c r="H240" s="1" t="s">
        <v>37</v>
      </c>
      <c r="I240" s="1" t="s">
        <v>47</v>
      </c>
      <c r="J240" s="1" t="s">
        <v>39</v>
      </c>
      <c r="K240" s="1" t="s">
        <v>48</v>
      </c>
      <c r="L240" s="4">
        <v>43560.4538543171</v>
      </c>
      <c r="M240" s="2">
        <v>43560</v>
      </c>
      <c r="O240" s="1" t="s">
        <v>544</v>
      </c>
      <c r="P240" s="1" t="b">
        <v>1</v>
      </c>
      <c r="R240" s="1" t="s">
        <v>17</v>
      </c>
      <c r="X240" s="1" t="s">
        <v>50</v>
      </c>
      <c r="Y240" s="4">
        <v>43563.539997337997</v>
      </c>
      <c r="Z240" s="1" t="s">
        <v>43</v>
      </c>
      <c r="AA240" s="1" t="s">
        <v>44</v>
      </c>
      <c r="AI240" s="1">
        <f t="shared" si="9"/>
        <v>2019</v>
      </c>
      <c r="AJ240" s="1">
        <f t="shared" si="10"/>
        <v>4</v>
      </c>
      <c r="AK240" s="1" t="str">
        <f t="shared" si="11"/>
        <v>08</v>
      </c>
    </row>
    <row r="241" spans="1:37" ht="12.75" customHeight="1" x14ac:dyDescent="0.2">
      <c r="A241" s="1" t="s">
        <v>545</v>
      </c>
      <c r="B241" s="1" t="s">
        <v>46</v>
      </c>
      <c r="D241" s="1" t="s">
        <v>36</v>
      </c>
      <c r="E241" s="2">
        <v>43560</v>
      </c>
      <c r="G241" s="3">
        <v>247.92</v>
      </c>
      <c r="H241" s="1" t="s">
        <v>37</v>
      </c>
      <c r="I241" s="1" t="s">
        <v>47</v>
      </c>
      <c r="J241" s="1" t="s">
        <v>39</v>
      </c>
      <c r="K241" s="1" t="s">
        <v>48</v>
      </c>
      <c r="L241" s="4">
        <v>43560.454810844902</v>
      </c>
      <c r="M241" s="2">
        <v>43560</v>
      </c>
      <c r="O241" s="1" t="s">
        <v>546</v>
      </c>
      <c r="P241" s="1" t="b">
        <v>1</v>
      </c>
      <c r="R241" s="1" t="s">
        <v>17</v>
      </c>
      <c r="X241" s="1" t="s">
        <v>50</v>
      </c>
      <c r="Y241" s="4">
        <v>43563.511474999999</v>
      </c>
      <c r="Z241" s="1" t="s">
        <v>43</v>
      </c>
      <c r="AA241" s="1" t="s">
        <v>44</v>
      </c>
      <c r="AI241" s="1">
        <f t="shared" si="9"/>
        <v>2019</v>
      </c>
      <c r="AJ241" s="1">
        <f t="shared" si="10"/>
        <v>4</v>
      </c>
      <c r="AK241" s="1" t="str">
        <f t="shared" si="11"/>
        <v>08</v>
      </c>
    </row>
    <row r="242" spans="1:37" ht="12.75" customHeight="1" x14ac:dyDescent="0.2">
      <c r="A242" s="1" t="s">
        <v>547</v>
      </c>
      <c r="B242" s="1" t="s">
        <v>242</v>
      </c>
      <c r="D242" s="1" t="s">
        <v>36</v>
      </c>
      <c r="E242" s="2">
        <v>43563</v>
      </c>
      <c r="G242" s="3">
        <v>413.2</v>
      </c>
      <c r="H242" s="1" t="s">
        <v>37</v>
      </c>
      <c r="I242" s="1" t="s">
        <v>47</v>
      </c>
      <c r="J242" s="1" t="s">
        <v>39</v>
      </c>
      <c r="K242" s="1" t="s">
        <v>48</v>
      </c>
      <c r="L242" s="4">
        <v>43563.443653090297</v>
      </c>
      <c r="M242" s="2">
        <v>43563</v>
      </c>
      <c r="O242" s="1" t="s">
        <v>548</v>
      </c>
      <c r="P242" s="1" t="b">
        <v>1</v>
      </c>
      <c r="R242" s="1" t="s">
        <v>17</v>
      </c>
      <c r="X242" s="1" t="s">
        <v>42</v>
      </c>
      <c r="Y242" s="4">
        <v>43571.353805983803</v>
      </c>
      <c r="Z242" s="1" t="s">
        <v>43</v>
      </c>
      <c r="AA242" s="1" t="s">
        <v>44</v>
      </c>
      <c r="AI242" s="1">
        <f t="shared" si="9"/>
        <v>2019</v>
      </c>
      <c r="AJ242" s="1">
        <f t="shared" si="10"/>
        <v>4</v>
      </c>
      <c r="AK242" s="1" t="str">
        <f t="shared" si="11"/>
        <v>08</v>
      </c>
    </row>
    <row r="243" spans="1:37" ht="12.75" customHeight="1" x14ac:dyDescent="0.2">
      <c r="A243" s="1" t="s">
        <v>549</v>
      </c>
      <c r="B243" s="1" t="s">
        <v>242</v>
      </c>
      <c r="D243" s="1" t="s">
        <v>36</v>
      </c>
      <c r="E243" s="2">
        <v>43563</v>
      </c>
      <c r="G243" s="3">
        <v>82.64</v>
      </c>
      <c r="H243" s="1" t="s">
        <v>37</v>
      </c>
      <c r="I243" s="1" t="s">
        <v>47</v>
      </c>
      <c r="J243" s="1" t="s">
        <v>39</v>
      </c>
      <c r="K243" s="1" t="s">
        <v>48</v>
      </c>
      <c r="L243" s="4">
        <v>43563.4444526273</v>
      </c>
      <c r="M243" s="2">
        <v>43563</v>
      </c>
      <c r="O243" s="1" t="s">
        <v>550</v>
      </c>
      <c r="P243" s="1" t="b">
        <v>1</v>
      </c>
      <c r="R243" s="1" t="s">
        <v>17</v>
      </c>
      <c r="X243" s="1" t="s">
        <v>42</v>
      </c>
      <c r="Y243" s="4">
        <v>43571.359446724498</v>
      </c>
      <c r="Z243" s="1" t="s">
        <v>43</v>
      </c>
      <c r="AA243" s="1" t="s">
        <v>44</v>
      </c>
      <c r="AI243" s="1">
        <f t="shared" si="9"/>
        <v>2019</v>
      </c>
      <c r="AJ243" s="1">
        <f t="shared" si="10"/>
        <v>4</v>
      </c>
      <c r="AK243" s="1" t="str">
        <f t="shared" si="11"/>
        <v>08</v>
      </c>
    </row>
    <row r="244" spans="1:37" ht="12.75" customHeight="1" x14ac:dyDescent="0.2">
      <c r="A244" s="1" t="s">
        <v>551</v>
      </c>
      <c r="B244" s="1" t="s">
        <v>46</v>
      </c>
      <c r="D244" s="1" t="s">
        <v>36</v>
      </c>
      <c r="E244" s="2">
        <v>43564</v>
      </c>
      <c r="G244" s="3">
        <v>330.56</v>
      </c>
      <c r="H244" s="1" t="s">
        <v>37</v>
      </c>
      <c r="I244" s="1" t="s">
        <v>47</v>
      </c>
      <c r="J244" s="1" t="s">
        <v>39</v>
      </c>
      <c r="K244" s="1" t="s">
        <v>48</v>
      </c>
      <c r="L244" s="4">
        <v>43564.440147881898</v>
      </c>
      <c r="M244" s="2">
        <v>43564</v>
      </c>
      <c r="O244" s="1" t="s">
        <v>552</v>
      </c>
      <c r="P244" s="1" t="b">
        <v>1</v>
      </c>
      <c r="R244" s="1" t="s">
        <v>17</v>
      </c>
      <c r="X244" s="1" t="s">
        <v>50</v>
      </c>
      <c r="Y244" s="4">
        <v>43565.552495104203</v>
      </c>
      <c r="Z244" s="1" t="s">
        <v>43</v>
      </c>
      <c r="AA244" s="1" t="s">
        <v>44</v>
      </c>
      <c r="AI244" s="1">
        <f t="shared" si="9"/>
        <v>2019</v>
      </c>
      <c r="AJ244" s="1">
        <f t="shared" si="10"/>
        <v>4</v>
      </c>
      <c r="AK244" s="1" t="str">
        <f t="shared" si="11"/>
        <v>08</v>
      </c>
    </row>
    <row r="245" spans="1:37" ht="12.75" customHeight="1" x14ac:dyDescent="0.2">
      <c r="A245" s="1" t="s">
        <v>553</v>
      </c>
      <c r="B245" s="1" t="s">
        <v>242</v>
      </c>
      <c r="D245" s="1" t="s">
        <v>36</v>
      </c>
      <c r="E245" s="2">
        <v>43565</v>
      </c>
      <c r="G245" s="3">
        <v>330.56</v>
      </c>
      <c r="H245" s="1" t="s">
        <v>37</v>
      </c>
      <c r="I245" s="1" t="s">
        <v>47</v>
      </c>
      <c r="J245" s="1" t="s">
        <v>39</v>
      </c>
      <c r="K245" s="1" t="s">
        <v>48</v>
      </c>
      <c r="L245" s="4">
        <v>43565.456288460598</v>
      </c>
      <c r="M245" s="2">
        <v>43565</v>
      </c>
      <c r="O245" s="1" t="s">
        <v>554</v>
      </c>
      <c r="P245" s="1" t="b">
        <v>1</v>
      </c>
      <c r="R245" s="1" t="s">
        <v>17</v>
      </c>
      <c r="X245" s="1" t="s">
        <v>42</v>
      </c>
      <c r="Y245" s="4">
        <v>43573.545584409701</v>
      </c>
      <c r="Z245" s="1" t="s">
        <v>43</v>
      </c>
      <c r="AA245" s="1" t="s">
        <v>44</v>
      </c>
      <c r="AI245" s="1">
        <f t="shared" si="9"/>
        <v>2019</v>
      </c>
      <c r="AJ245" s="1">
        <f t="shared" si="10"/>
        <v>4</v>
      </c>
      <c r="AK245" s="1" t="str">
        <f t="shared" si="11"/>
        <v>08</v>
      </c>
    </row>
    <row r="246" spans="1:37" ht="12.75" customHeight="1" x14ac:dyDescent="0.2">
      <c r="A246" s="1" t="s">
        <v>555</v>
      </c>
      <c r="B246" s="1" t="s">
        <v>242</v>
      </c>
      <c r="D246" s="1" t="s">
        <v>36</v>
      </c>
      <c r="E246" s="2">
        <v>43567</v>
      </c>
      <c r="G246" s="3">
        <v>413.2</v>
      </c>
      <c r="H246" s="1" t="s">
        <v>37</v>
      </c>
      <c r="I246" s="1" t="s">
        <v>47</v>
      </c>
      <c r="J246" s="1" t="s">
        <v>39</v>
      </c>
      <c r="K246" s="1" t="s">
        <v>48</v>
      </c>
      <c r="L246" s="4">
        <v>43567.4490105324</v>
      </c>
      <c r="M246" s="2">
        <v>43567</v>
      </c>
      <c r="O246" s="1" t="s">
        <v>556</v>
      </c>
      <c r="P246" s="1" t="b">
        <v>1</v>
      </c>
      <c r="R246" s="1" t="s">
        <v>17</v>
      </c>
      <c r="X246" s="1" t="s">
        <v>42</v>
      </c>
      <c r="Y246" s="4">
        <v>43578.539986261603</v>
      </c>
      <c r="Z246" s="1" t="s">
        <v>43</v>
      </c>
      <c r="AA246" s="1" t="s">
        <v>44</v>
      </c>
      <c r="AI246" s="1">
        <f t="shared" si="9"/>
        <v>2019</v>
      </c>
      <c r="AJ246" s="1">
        <f t="shared" si="10"/>
        <v>4</v>
      </c>
      <c r="AK246" s="1" t="str">
        <f t="shared" si="11"/>
        <v>08</v>
      </c>
    </row>
    <row r="247" spans="1:37" ht="12.75" customHeight="1" x14ac:dyDescent="0.2">
      <c r="A247" s="1" t="s">
        <v>557</v>
      </c>
      <c r="B247" s="1" t="s">
        <v>242</v>
      </c>
      <c r="D247" s="1" t="s">
        <v>36</v>
      </c>
      <c r="E247" s="2">
        <v>43567</v>
      </c>
      <c r="G247" s="3">
        <v>247.92</v>
      </c>
      <c r="H247" s="1" t="s">
        <v>37</v>
      </c>
      <c r="I247" s="1" t="s">
        <v>47</v>
      </c>
      <c r="J247" s="1" t="s">
        <v>39</v>
      </c>
      <c r="K247" s="1" t="s">
        <v>48</v>
      </c>
      <c r="L247" s="4">
        <v>43567.449704629602</v>
      </c>
      <c r="M247" s="2">
        <v>43567</v>
      </c>
      <c r="O247" s="1" t="s">
        <v>558</v>
      </c>
      <c r="P247" s="1" t="b">
        <v>1</v>
      </c>
      <c r="R247" s="1" t="s">
        <v>17</v>
      </c>
      <c r="X247" s="1" t="s">
        <v>42</v>
      </c>
      <c r="Y247" s="4">
        <v>43578.541691284699</v>
      </c>
      <c r="Z247" s="1" t="s">
        <v>43</v>
      </c>
      <c r="AA247" s="1" t="s">
        <v>44</v>
      </c>
      <c r="AI247" s="1">
        <f t="shared" si="9"/>
        <v>2019</v>
      </c>
      <c r="AJ247" s="1">
        <f t="shared" si="10"/>
        <v>4</v>
      </c>
      <c r="AK247" s="1" t="str">
        <f t="shared" si="11"/>
        <v>08</v>
      </c>
    </row>
    <row r="248" spans="1:37" ht="12.75" customHeight="1" x14ac:dyDescent="0.2">
      <c r="A248" s="1" t="s">
        <v>559</v>
      </c>
      <c r="B248" s="1" t="s">
        <v>242</v>
      </c>
      <c r="D248" s="1" t="s">
        <v>36</v>
      </c>
      <c r="E248" s="2">
        <v>43567</v>
      </c>
      <c r="G248" s="3">
        <v>165.28</v>
      </c>
      <c r="H248" s="1" t="s">
        <v>37</v>
      </c>
      <c r="I248" s="1" t="s">
        <v>47</v>
      </c>
      <c r="J248" s="1" t="s">
        <v>39</v>
      </c>
      <c r="K248" s="1" t="s">
        <v>48</v>
      </c>
      <c r="L248" s="4">
        <v>43567.4506211806</v>
      </c>
      <c r="M248" s="2">
        <v>43567</v>
      </c>
      <c r="O248" s="1" t="s">
        <v>560</v>
      </c>
      <c r="P248" s="1" t="b">
        <v>1</v>
      </c>
      <c r="R248" s="1" t="s">
        <v>17</v>
      </c>
      <c r="X248" s="1" t="s">
        <v>42</v>
      </c>
      <c r="Y248" s="4">
        <v>43578.543562002298</v>
      </c>
      <c r="Z248" s="1" t="s">
        <v>43</v>
      </c>
      <c r="AA248" s="1" t="s">
        <v>44</v>
      </c>
      <c r="AI248" s="1">
        <f t="shared" si="9"/>
        <v>2019</v>
      </c>
      <c r="AJ248" s="1">
        <f t="shared" si="10"/>
        <v>4</v>
      </c>
      <c r="AK248" s="1" t="str">
        <f t="shared" si="11"/>
        <v>08</v>
      </c>
    </row>
    <row r="249" spans="1:37" ht="12.75" customHeight="1" x14ac:dyDescent="0.2">
      <c r="A249" s="1" t="s">
        <v>561</v>
      </c>
      <c r="B249" s="1" t="s">
        <v>242</v>
      </c>
      <c r="D249" s="1" t="s">
        <v>36</v>
      </c>
      <c r="E249" s="2">
        <v>43567</v>
      </c>
      <c r="G249" s="3">
        <v>165.28</v>
      </c>
      <c r="H249" s="1" t="s">
        <v>37</v>
      </c>
      <c r="I249" s="1" t="s">
        <v>47</v>
      </c>
      <c r="J249" s="1" t="s">
        <v>39</v>
      </c>
      <c r="K249" s="1" t="s">
        <v>48</v>
      </c>
      <c r="L249" s="4">
        <v>43567.451351967597</v>
      </c>
      <c r="M249" s="2">
        <v>43567</v>
      </c>
      <c r="O249" s="1" t="s">
        <v>562</v>
      </c>
      <c r="P249" s="1" t="b">
        <v>1</v>
      </c>
      <c r="R249" s="1" t="s">
        <v>17</v>
      </c>
      <c r="X249" s="1" t="s">
        <v>42</v>
      </c>
      <c r="Y249" s="4">
        <v>43578.545364849502</v>
      </c>
      <c r="Z249" s="1" t="s">
        <v>43</v>
      </c>
      <c r="AA249" s="1" t="s">
        <v>44</v>
      </c>
      <c r="AI249" s="1">
        <f t="shared" si="9"/>
        <v>2019</v>
      </c>
      <c r="AJ249" s="1">
        <f t="shared" si="10"/>
        <v>4</v>
      </c>
      <c r="AK249" s="1" t="str">
        <f t="shared" si="11"/>
        <v>08</v>
      </c>
    </row>
    <row r="250" spans="1:37" ht="12.75" customHeight="1" x14ac:dyDescent="0.2">
      <c r="A250" s="1" t="s">
        <v>563</v>
      </c>
      <c r="B250" s="1" t="s">
        <v>242</v>
      </c>
      <c r="D250" s="1" t="s">
        <v>36</v>
      </c>
      <c r="E250" s="2">
        <v>43571</v>
      </c>
      <c r="G250" s="3">
        <v>578.48</v>
      </c>
      <c r="H250" s="1" t="s">
        <v>37</v>
      </c>
      <c r="I250" s="1" t="s">
        <v>47</v>
      </c>
      <c r="J250" s="1" t="s">
        <v>39</v>
      </c>
      <c r="K250" s="1" t="s">
        <v>48</v>
      </c>
      <c r="L250" s="4">
        <v>43571.450881863399</v>
      </c>
      <c r="M250" s="2">
        <v>43571</v>
      </c>
      <c r="O250" s="1" t="s">
        <v>564</v>
      </c>
      <c r="P250" s="1" t="b">
        <v>1</v>
      </c>
      <c r="R250" s="1" t="s">
        <v>17</v>
      </c>
      <c r="X250" s="1" t="s">
        <v>42</v>
      </c>
      <c r="Y250" s="4">
        <v>43580.390029780101</v>
      </c>
      <c r="Z250" s="1" t="s">
        <v>43</v>
      </c>
      <c r="AA250" s="1" t="s">
        <v>44</v>
      </c>
      <c r="AI250" s="1">
        <f t="shared" si="9"/>
        <v>2019</v>
      </c>
      <c r="AJ250" s="1">
        <f t="shared" si="10"/>
        <v>4</v>
      </c>
      <c r="AK250" s="1" t="str">
        <f t="shared" si="11"/>
        <v>08</v>
      </c>
    </row>
    <row r="251" spans="1:37" ht="12.75" customHeight="1" x14ac:dyDescent="0.2">
      <c r="A251" s="1" t="s">
        <v>565</v>
      </c>
      <c r="B251" s="1" t="s">
        <v>242</v>
      </c>
      <c r="D251" s="1" t="s">
        <v>36</v>
      </c>
      <c r="E251" s="2">
        <v>43571</v>
      </c>
      <c r="G251" s="3">
        <v>495.84</v>
      </c>
      <c r="H251" s="1" t="s">
        <v>37</v>
      </c>
      <c r="I251" s="1" t="s">
        <v>47</v>
      </c>
      <c r="J251" s="1" t="s">
        <v>39</v>
      </c>
      <c r="K251" s="1" t="s">
        <v>48</v>
      </c>
      <c r="L251" s="4">
        <v>43571.4521257292</v>
      </c>
      <c r="M251" s="2">
        <v>43571</v>
      </c>
      <c r="O251" s="1" t="s">
        <v>566</v>
      </c>
      <c r="P251" s="1" t="b">
        <v>1</v>
      </c>
      <c r="R251" s="1" t="s">
        <v>17</v>
      </c>
      <c r="X251" s="1" t="s">
        <v>42</v>
      </c>
      <c r="Y251" s="4">
        <v>43580.396601273103</v>
      </c>
      <c r="Z251" s="1" t="s">
        <v>43</v>
      </c>
      <c r="AA251" s="1" t="s">
        <v>44</v>
      </c>
      <c r="AI251" s="1">
        <f t="shared" si="9"/>
        <v>2019</v>
      </c>
      <c r="AJ251" s="1">
        <f t="shared" si="10"/>
        <v>4</v>
      </c>
      <c r="AK251" s="1" t="str">
        <f t="shared" si="11"/>
        <v>08</v>
      </c>
    </row>
    <row r="252" spans="1:37" ht="12.75" customHeight="1" x14ac:dyDescent="0.2">
      <c r="A252" s="1" t="s">
        <v>567</v>
      </c>
      <c r="B252" s="1" t="s">
        <v>46</v>
      </c>
      <c r="D252" s="1" t="s">
        <v>36</v>
      </c>
      <c r="E252" s="2">
        <v>43572</v>
      </c>
      <c r="G252" s="3">
        <v>578.48</v>
      </c>
      <c r="H252" s="1" t="s">
        <v>37</v>
      </c>
      <c r="I252" s="1" t="s">
        <v>47</v>
      </c>
      <c r="J252" s="1" t="s">
        <v>39</v>
      </c>
      <c r="K252" s="1" t="s">
        <v>48</v>
      </c>
      <c r="L252" s="4">
        <v>43572.445354548603</v>
      </c>
      <c r="M252" s="2">
        <v>43572</v>
      </c>
      <c r="O252" s="1" t="s">
        <v>568</v>
      </c>
      <c r="P252" s="1" t="b">
        <v>1</v>
      </c>
      <c r="R252" s="1" t="s">
        <v>17</v>
      </c>
      <c r="X252" s="1" t="s">
        <v>50</v>
      </c>
      <c r="Y252" s="4">
        <v>43578.533956863401</v>
      </c>
      <c r="Z252" s="1" t="s">
        <v>43</v>
      </c>
      <c r="AA252" s="1" t="s">
        <v>44</v>
      </c>
      <c r="AI252" s="1">
        <f t="shared" si="9"/>
        <v>2019</v>
      </c>
      <c r="AJ252" s="1">
        <f t="shared" si="10"/>
        <v>4</v>
      </c>
      <c r="AK252" s="1" t="str">
        <f t="shared" si="11"/>
        <v>08</v>
      </c>
    </row>
    <row r="253" spans="1:37" ht="12.75" customHeight="1" x14ac:dyDescent="0.2">
      <c r="A253" s="1" t="s">
        <v>569</v>
      </c>
      <c r="B253" s="1" t="s">
        <v>46</v>
      </c>
      <c r="D253" s="1" t="s">
        <v>36</v>
      </c>
      <c r="E253" s="2">
        <v>43572</v>
      </c>
      <c r="G253" s="3">
        <v>330.56</v>
      </c>
      <c r="H253" s="1" t="s">
        <v>37</v>
      </c>
      <c r="I253" s="1" t="s">
        <v>47</v>
      </c>
      <c r="J253" s="1" t="s">
        <v>39</v>
      </c>
      <c r="K253" s="1" t="s">
        <v>48</v>
      </c>
      <c r="L253" s="4">
        <v>43572.445838854197</v>
      </c>
      <c r="M253" s="2">
        <v>43572</v>
      </c>
      <c r="O253" s="1" t="s">
        <v>570</v>
      </c>
      <c r="P253" s="1" t="b">
        <v>1</v>
      </c>
      <c r="R253" s="1" t="s">
        <v>17</v>
      </c>
      <c r="X253" s="1" t="s">
        <v>50</v>
      </c>
      <c r="Y253" s="4">
        <v>43578.529802974503</v>
      </c>
      <c r="Z253" s="1" t="s">
        <v>43</v>
      </c>
      <c r="AA253" s="1" t="s">
        <v>44</v>
      </c>
      <c r="AI253" s="1">
        <f t="shared" si="9"/>
        <v>2019</v>
      </c>
      <c r="AJ253" s="1">
        <f t="shared" si="10"/>
        <v>4</v>
      </c>
      <c r="AK253" s="1" t="str">
        <f t="shared" si="11"/>
        <v>08</v>
      </c>
    </row>
    <row r="254" spans="1:37" ht="12.75" customHeight="1" x14ac:dyDescent="0.2">
      <c r="A254" s="1" t="s">
        <v>571</v>
      </c>
      <c r="B254" s="1" t="s">
        <v>242</v>
      </c>
      <c r="D254" s="1" t="s">
        <v>36</v>
      </c>
      <c r="E254" s="2">
        <v>43573</v>
      </c>
      <c r="G254" s="3">
        <v>413.2</v>
      </c>
      <c r="H254" s="1" t="s">
        <v>37</v>
      </c>
      <c r="I254" s="1" t="s">
        <v>47</v>
      </c>
      <c r="J254" s="1" t="s">
        <v>39</v>
      </c>
      <c r="K254" s="1" t="s">
        <v>48</v>
      </c>
      <c r="L254" s="4">
        <v>43573.440521562501</v>
      </c>
      <c r="M254" s="2">
        <v>43573</v>
      </c>
      <c r="O254" s="1" t="s">
        <v>572</v>
      </c>
      <c r="P254" s="1" t="b">
        <v>1</v>
      </c>
      <c r="R254" s="1" t="s">
        <v>17</v>
      </c>
      <c r="X254" s="1" t="s">
        <v>42</v>
      </c>
      <c r="Y254" s="4">
        <v>43580.596273726798</v>
      </c>
      <c r="Z254" s="1" t="s">
        <v>43</v>
      </c>
      <c r="AA254" s="1" t="s">
        <v>44</v>
      </c>
      <c r="AI254" s="1">
        <f t="shared" si="9"/>
        <v>2019</v>
      </c>
      <c r="AJ254" s="1">
        <f t="shared" si="10"/>
        <v>4</v>
      </c>
      <c r="AK254" s="1" t="str">
        <f t="shared" si="11"/>
        <v>08</v>
      </c>
    </row>
    <row r="255" spans="1:37" ht="12.75" customHeight="1" x14ac:dyDescent="0.2">
      <c r="A255" s="1" t="s">
        <v>573</v>
      </c>
      <c r="B255" s="1" t="s">
        <v>242</v>
      </c>
      <c r="D255" s="1" t="s">
        <v>36</v>
      </c>
      <c r="E255" s="2">
        <v>43573</v>
      </c>
      <c r="G255" s="3">
        <v>330.56</v>
      </c>
      <c r="H255" s="1" t="s">
        <v>37</v>
      </c>
      <c r="I255" s="1" t="s">
        <v>47</v>
      </c>
      <c r="J255" s="1" t="s">
        <v>39</v>
      </c>
      <c r="K255" s="1" t="s">
        <v>48</v>
      </c>
      <c r="L255" s="4">
        <v>43573.441407175902</v>
      </c>
      <c r="M255" s="2">
        <v>43573</v>
      </c>
      <c r="O255" s="1" t="s">
        <v>574</v>
      </c>
      <c r="P255" s="1" t="b">
        <v>1</v>
      </c>
      <c r="R255" s="1" t="s">
        <v>17</v>
      </c>
      <c r="X255" s="1" t="s">
        <v>42</v>
      </c>
      <c r="Y255" s="4">
        <v>43580.600482141199</v>
      </c>
      <c r="Z255" s="1" t="s">
        <v>43</v>
      </c>
      <c r="AA255" s="1" t="s">
        <v>44</v>
      </c>
      <c r="AI255" s="1">
        <f t="shared" si="9"/>
        <v>2019</v>
      </c>
      <c r="AJ255" s="1">
        <f t="shared" si="10"/>
        <v>4</v>
      </c>
      <c r="AK255" s="1" t="str">
        <f t="shared" si="11"/>
        <v>08</v>
      </c>
    </row>
    <row r="256" spans="1:37" ht="12.75" customHeight="1" x14ac:dyDescent="0.2">
      <c r="A256" s="1" t="s">
        <v>575</v>
      </c>
      <c r="B256" s="1" t="s">
        <v>46</v>
      </c>
      <c r="D256" s="1" t="s">
        <v>36</v>
      </c>
      <c r="E256" s="2">
        <v>43578</v>
      </c>
      <c r="G256" s="3">
        <v>495.84</v>
      </c>
      <c r="H256" s="1" t="s">
        <v>37</v>
      </c>
      <c r="I256" s="1" t="s">
        <v>47</v>
      </c>
      <c r="J256" s="1" t="s">
        <v>39</v>
      </c>
      <c r="K256" s="1" t="s">
        <v>48</v>
      </c>
      <c r="L256" s="4">
        <v>43578.456871099501</v>
      </c>
      <c r="M256" s="2">
        <v>43578</v>
      </c>
      <c r="O256" s="1" t="s">
        <v>576</v>
      </c>
      <c r="P256" s="1" t="b">
        <v>1</v>
      </c>
      <c r="R256" s="1" t="s">
        <v>17</v>
      </c>
      <c r="X256" s="1" t="s">
        <v>50</v>
      </c>
      <c r="Y256" s="4">
        <v>43580.575551886599</v>
      </c>
      <c r="Z256" s="1" t="s">
        <v>43</v>
      </c>
      <c r="AA256" s="1" t="s">
        <v>44</v>
      </c>
      <c r="AI256" s="1">
        <f t="shared" si="9"/>
        <v>2019</v>
      </c>
      <c r="AJ256" s="1">
        <f t="shared" si="10"/>
        <v>4</v>
      </c>
      <c r="AK256" s="1" t="str">
        <f t="shared" si="11"/>
        <v>08</v>
      </c>
    </row>
    <row r="257" spans="1:37" ht="12.75" customHeight="1" x14ac:dyDescent="0.2">
      <c r="A257" s="1" t="s">
        <v>577</v>
      </c>
      <c r="B257" s="1" t="s">
        <v>46</v>
      </c>
      <c r="D257" s="1" t="s">
        <v>36</v>
      </c>
      <c r="E257" s="2">
        <v>43578</v>
      </c>
      <c r="G257" s="3">
        <v>247.92</v>
      </c>
      <c r="H257" s="1" t="s">
        <v>37</v>
      </c>
      <c r="I257" s="1" t="s">
        <v>47</v>
      </c>
      <c r="J257" s="1" t="s">
        <v>39</v>
      </c>
      <c r="K257" s="1" t="s">
        <v>48</v>
      </c>
      <c r="L257" s="4">
        <v>43578.457657986102</v>
      </c>
      <c r="M257" s="2">
        <v>43578</v>
      </c>
      <c r="O257" s="1" t="s">
        <v>578</v>
      </c>
      <c r="P257" s="1" t="b">
        <v>1</v>
      </c>
      <c r="R257" s="1" t="s">
        <v>17</v>
      </c>
      <c r="X257" s="1" t="s">
        <v>50</v>
      </c>
      <c r="Y257" s="4">
        <v>43580.582104016197</v>
      </c>
      <c r="Z257" s="1" t="s">
        <v>43</v>
      </c>
      <c r="AA257" s="1" t="s">
        <v>44</v>
      </c>
      <c r="AI257" s="1">
        <f t="shared" si="9"/>
        <v>2019</v>
      </c>
      <c r="AJ257" s="1">
        <f t="shared" si="10"/>
        <v>4</v>
      </c>
      <c r="AK257" s="1" t="str">
        <f t="shared" si="11"/>
        <v>08</v>
      </c>
    </row>
    <row r="258" spans="1:37" ht="12.75" customHeight="1" x14ac:dyDescent="0.2">
      <c r="A258" s="1" t="s">
        <v>579</v>
      </c>
      <c r="B258" s="1" t="s">
        <v>242</v>
      </c>
      <c r="D258" s="1" t="s">
        <v>36</v>
      </c>
      <c r="E258" s="2">
        <v>43579</v>
      </c>
      <c r="G258" s="3">
        <v>330.56</v>
      </c>
      <c r="H258" s="1" t="s">
        <v>37</v>
      </c>
      <c r="I258" s="1" t="s">
        <v>47</v>
      </c>
      <c r="J258" s="1" t="s">
        <v>39</v>
      </c>
      <c r="K258" s="1" t="s">
        <v>48</v>
      </c>
      <c r="L258" s="4">
        <v>43579.441845983798</v>
      </c>
      <c r="M258" s="2">
        <v>43579</v>
      </c>
      <c r="O258" s="1" t="s">
        <v>580</v>
      </c>
      <c r="P258" s="1" t="b">
        <v>1</v>
      </c>
      <c r="R258" s="1" t="s">
        <v>17</v>
      </c>
      <c r="X258" s="1" t="s">
        <v>42</v>
      </c>
      <c r="Y258" s="4">
        <v>43581.5346923611</v>
      </c>
      <c r="Z258" s="1" t="s">
        <v>43</v>
      </c>
      <c r="AA258" s="1" t="s">
        <v>44</v>
      </c>
      <c r="AI258" s="1">
        <f t="shared" si="9"/>
        <v>2019</v>
      </c>
      <c r="AJ258" s="1">
        <f t="shared" si="10"/>
        <v>4</v>
      </c>
      <c r="AK258" s="1" t="str">
        <f t="shared" si="11"/>
        <v>08</v>
      </c>
    </row>
    <row r="259" spans="1:37" ht="12.75" customHeight="1" x14ac:dyDescent="0.2">
      <c r="A259" s="1" t="s">
        <v>581</v>
      </c>
      <c r="B259" s="1" t="s">
        <v>242</v>
      </c>
      <c r="D259" s="1" t="s">
        <v>36</v>
      </c>
      <c r="E259" s="2">
        <v>43579</v>
      </c>
      <c r="G259" s="3">
        <v>165.28</v>
      </c>
      <c r="H259" s="1" t="s">
        <v>37</v>
      </c>
      <c r="I259" s="1" t="s">
        <v>47</v>
      </c>
      <c r="J259" s="1" t="s">
        <v>39</v>
      </c>
      <c r="K259" s="1" t="s">
        <v>48</v>
      </c>
      <c r="L259" s="4">
        <v>43579.442569178202</v>
      </c>
      <c r="M259" s="2">
        <v>43579</v>
      </c>
      <c r="O259" s="1" t="s">
        <v>582</v>
      </c>
      <c r="P259" s="1" t="b">
        <v>1</v>
      </c>
      <c r="R259" s="1" t="s">
        <v>17</v>
      </c>
      <c r="X259" s="1" t="s">
        <v>42</v>
      </c>
      <c r="Y259" s="4">
        <v>43581.582724155101</v>
      </c>
      <c r="Z259" s="1" t="s">
        <v>43</v>
      </c>
      <c r="AA259" s="1" t="s">
        <v>44</v>
      </c>
      <c r="AI259" s="1">
        <f t="shared" ref="AI259:AI322" si="12">YEAR(E259)</f>
        <v>2019</v>
      </c>
      <c r="AJ259" s="1">
        <f t="shared" ref="AJ259:AJ322" si="13">MONTH(E259)</f>
        <v>4</v>
      </c>
      <c r="AK259" s="1" t="str">
        <f t="shared" ref="AK259:AK322" si="14">MID(H259,1,2)</f>
        <v>08</v>
      </c>
    </row>
    <row r="260" spans="1:37" ht="12.75" customHeight="1" x14ac:dyDescent="0.2">
      <c r="A260" s="1" t="s">
        <v>583</v>
      </c>
      <c r="B260" s="1" t="s">
        <v>46</v>
      </c>
      <c r="D260" s="1" t="s">
        <v>36</v>
      </c>
      <c r="E260" s="2">
        <v>43580</v>
      </c>
      <c r="G260" s="3">
        <v>330.56</v>
      </c>
      <c r="H260" s="1" t="s">
        <v>37</v>
      </c>
      <c r="I260" s="1" t="s">
        <v>47</v>
      </c>
      <c r="J260" s="1" t="s">
        <v>39</v>
      </c>
      <c r="K260" s="1" t="s">
        <v>48</v>
      </c>
      <c r="L260" s="4">
        <v>43580.446220405101</v>
      </c>
      <c r="M260" s="2">
        <v>43580</v>
      </c>
      <c r="O260" s="1" t="s">
        <v>584</v>
      </c>
      <c r="P260" s="1" t="b">
        <v>1</v>
      </c>
      <c r="R260" s="1" t="s">
        <v>17</v>
      </c>
      <c r="X260" s="1" t="s">
        <v>50</v>
      </c>
      <c r="Y260" s="4">
        <v>43581.591725659702</v>
      </c>
      <c r="Z260" s="1" t="s">
        <v>43</v>
      </c>
      <c r="AA260" s="1" t="s">
        <v>44</v>
      </c>
      <c r="AI260" s="1">
        <f t="shared" si="12"/>
        <v>2019</v>
      </c>
      <c r="AJ260" s="1">
        <f t="shared" si="13"/>
        <v>4</v>
      </c>
      <c r="AK260" s="1" t="str">
        <f t="shared" si="14"/>
        <v>08</v>
      </c>
    </row>
    <row r="261" spans="1:37" ht="12.75" customHeight="1" x14ac:dyDescent="0.2">
      <c r="A261" s="1" t="s">
        <v>585</v>
      </c>
      <c r="B261" s="1" t="s">
        <v>46</v>
      </c>
      <c r="D261" s="1" t="s">
        <v>36</v>
      </c>
      <c r="E261" s="2">
        <v>43580</v>
      </c>
      <c r="G261" s="3">
        <v>495.84</v>
      </c>
      <c r="H261" s="1" t="s">
        <v>37</v>
      </c>
      <c r="I261" s="1" t="s">
        <v>47</v>
      </c>
      <c r="J261" s="1" t="s">
        <v>39</v>
      </c>
      <c r="K261" s="1" t="s">
        <v>48</v>
      </c>
      <c r="L261" s="4">
        <v>43580.446874537003</v>
      </c>
      <c r="M261" s="2">
        <v>43580</v>
      </c>
      <c r="O261" s="1" t="s">
        <v>586</v>
      </c>
      <c r="P261" s="1" t="b">
        <v>1</v>
      </c>
      <c r="R261" s="1" t="s">
        <v>17</v>
      </c>
      <c r="X261" s="1" t="s">
        <v>50</v>
      </c>
      <c r="Y261" s="4">
        <v>43581.581982141201</v>
      </c>
      <c r="Z261" s="1" t="s">
        <v>43</v>
      </c>
      <c r="AA261" s="1" t="s">
        <v>44</v>
      </c>
      <c r="AI261" s="1">
        <f t="shared" si="12"/>
        <v>2019</v>
      </c>
      <c r="AJ261" s="1">
        <f t="shared" si="13"/>
        <v>4</v>
      </c>
      <c r="AK261" s="1" t="str">
        <f t="shared" si="14"/>
        <v>08</v>
      </c>
    </row>
    <row r="262" spans="1:37" ht="12.75" customHeight="1" x14ac:dyDescent="0.2">
      <c r="A262" s="1" t="s">
        <v>587</v>
      </c>
      <c r="B262" s="1" t="s">
        <v>242</v>
      </c>
      <c r="D262" s="1" t="s">
        <v>36</v>
      </c>
      <c r="E262" s="2">
        <v>43581</v>
      </c>
      <c r="G262" s="3">
        <v>247.92</v>
      </c>
      <c r="H262" s="1" t="s">
        <v>37</v>
      </c>
      <c r="I262" s="1" t="s">
        <v>47</v>
      </c>
      <c r="J262" s="1" t="s">
        <v>39</v>
      </c>
      <c r="K262" s="1" t="s">
        <v>48</v>
      </c>
      <c r="L262" s="4">
        <v>43581.436219247698</v>
      </c>
      <c r="M262" s="2">
        <v>43581</v>
      </c>
      <c r="O262" s="1" t="s">
        <v>588</v>
      </c>
      <c r="P262" s="1" t="b">
        <v>1</v>
      </c>
      <c r="R262" s="1" t="s">
        <v>17</v>
      </c>
      <c r="X262" s="1" t="s">
        <v>42</v>
      </c>
      <c r="Y262" s="4">
        <v>43591.557446446801</v>
      </c>
      <c r="Z262" s="1" t="s">
        <v>43</v>
      </c>
      <c r="AA262" s="1" t="s">
        <v>44</v>
      </c>
      <c r="AI262" s="1">
        <f t="shared" si="12"/>
        <v>2019</v>
      </c>
      <c r="AJ262" s="1">
        <f t="shared" si="13"/>
        <v>4</v>
      </c>
      <c r="AK262" s="1" t="str">
        <f t="shared" si="14"/>
        <v>08</v>
      </c>
    </row>
    <row r="263" spans="1:37" ht="12.75" customHeight="1" x14ac:dyDescent="0.2">
      <c r="A263" s="1" t="s">
        <v>589</v>
      </c>
      <c r="B263" s="1" t="s">
        <v>242</v>
      </c>
      <c r="D263" s="1" t="s">
        <v>36</v>
      </c>
      <c r="E263" s="2">
        <v>43581</v>
      </c>
      <c r="G263" s="3">
        <v>82.64</v>
      </c>
      <c r="H263" s="1" t="s">
        <v>37</v>
      </c>
      <c r="I263" s="1" t="s">
        <v>47</v>
      </c>
      <c r="J263" s="1" t="s">
        <v>39</v>
      </c>
      <c r="K263" s="1" t="s">
        <v>48</v>
      </c>
      <c r="L263" s="4">
        <v>43581.437154942098</v>
      </c>
      <c r="M263" s="2">
        <v>43581</v>
      </c>
      <c r="O263" s="1" t="s">
        <v>590</v>
      </c>
      <c r="P263" s="1" t="b">
        <v>1</v>
      </c>
      <c r="R263" s="1" t="s">
        <v>17</v>
      </c>
      <c r="X263" s="1" t="s">
        <v>42</v>
      </c>
      <c r="Y263" s="4">
        <v>43591.5528951042</v>
      </c>
      <c r="Z263" s="1" t="s">
        <v>43</v>
      </c>
      <c r="AA263" s="1" t="s">
        <v>44</v>
      </c>
      <c r="AI263" s="1">
        <f t="shared" si="12"/>
        <v>2019</v>
      </c>
      <c r="AJ263" s="1">
        <f t="shared" si="13"/>
        <v>4</v>
      </c>
      <c r="AK263" s="1" t="str">
        <f t="shared" si="14"/>
        <v>08</v>
      </c>
    </row>
    <row r="264" spans="1:37" ht="12.75" customHeight="1" x14ac:dyDescent="0.2">
      <c r="A264" s="1" t="s">
        <v>591</v>
      </c>
      <c r="B264" s="1" t="s">
        <v>46</v>
      </c>
      <c r="D264" s="1" t="s">
        <v>36</v>
      </c>
      <c r="E264" s="2">
        <v>43584</v>
      </c>
      <c r="G264" s="3">
        <v>661.12</v>
      </c>
      <c r="H264" s="1" t="s">
        <v>37</v>
      </c>
      <c r="I264" s="1" t="s">
        <v>47</v>
      </c>
      <c r="J264" s="1" t="s">
        <v>39</v>
      </c>
      <c r="K264" s="1" t="s">
        <v>48</v>
      </c>
      <c r="L264" s="4">
        <v>43584.443561574102</v>
      </c>
      <c r="M264" s="2">
        <v>43584</v>
      </c>
      <c r="O264" s="1" t="s">
        <v>592</v>
      </c>
      <c r="P264" s="1" t="b">
        <v>1</v>
      </c>
      <c r="R264" s="1" t="s">
        <v>17</v>
      </c>
      <c r="X264" s="1" t="s">
        <v>50</v>
      </c>
      <c r="Y264" s="4">
        <v>43587.434788854203</v>
      </c>
      <c r="Z264" s="1" t="s">
        <v>43</v>
      </c>
      <c r="AA264" s="1" t="s">
        <v>44</v>
      </c>
      <c r="AI264" s="1">
        <f t="shared" si="12"/>
        <v>2019</v>
      </c>
      <c r="AJ264" s="1">
        <f t="shared" si="13"/>
        <v>4</v>
      </c>
      <c r="AK264" s="1" t="str">
        <f t="shared" si="14"/>
        <v>08</v>
      </c>
    </row>
    <row r="265" spans="1:37" ht="12.75" customHeight="1" x14ac:dyDescent="0.2">
      <c r="A265" s="1" t="s">
        <v>593</v>
      </c>
      <c r="B265" s="1" t="s">
        <v>242</v>
      </c>
      <c r="D265" s="1" t="s">
        <v>36</v>
      </c>
      <c r="E265" s="2">
        <v>43585</v>
      </c>
      <c r="G265" s="3">
        <v>413.2</v>
      </c>
      <c r="H265" s="1" t="s">
        <v>37</v>
      </c>
      <c r="I265" s="1" t="s">
        <v>47</v>
      </c>
      <c r="J265" s="1" t="s">
        <v>39</v>
      </c>
      <c r="K265" s="1" t="s">
        <v>48</v>
      </c>
      <c r="L265" s="4">
        <v>43585.443175150504</v>
      </c>
      <c r="M265" s="2">
        <v>43585</v>
      </c>
      <c r="O265" s="1" t="s">
        <v>594</v>
      </c>
      <c r="P265" s="1" t="b">
        <v>1</v>
      </c>
      <c r="R265" s="1" t="s">
        <v>17</v>
      </c>
      <c r="X265" s="1" t="s">
        <v>42</v>
      </c>
      <c r="Y265" s="4">
        <v>43592.4972885069</v>
      </c>
      <c r="Z265" s="1" t="s">
        <v>43</v>
      </c>
      <c r="AA265" s="1" t="s">
        <v>44</v>
      </c>
      <c r="AI265" s="1">
        <f t="shared" si="12"/>
        <v>2019</v>
      </c>
      <c r="AJ265" s="1">
        <f t="shared" si="13"/>
        <v>4</v>
      </c>
      <c r="AK265" s="1" t="str">
        <f t="shared" si="14"/>
        <v>08</v>
      </c>
    </row>
    <row r="266" spans="1:37" ht="12.75" customHeight="1" x14ac:dyDescent="0.2">
      <c r="A266" s="1" t="s">
        <v>595</v>
      </c>
      <c r="B266" s="1" t="s">
        <v>242</v>
      </c>
      <c r="D266" s="1" t="s">
        <v>36</v>
      </c>
      <c r="E266" s="2">
        <v>43585</v>
      </c>
      <c r="G266" s="3">
        <v>165.28</v>
      </c>
      <c r="H266" s="1" t="s">
        <v>37</v>
      </c>
      <c r="I266" s="1" t="s">
        <v>47</v>
      </c>
      <c r="J266" s="1" t="s">
        <v>39</v>
      </c>
      <c r="K266" s="1" t="s">
        <v>48</v>
      </c>
      <c r="L266" s="4">
        <v>43585.443791469901</v>
      </c>
      <c r="M266" s="2">
        <v>43585</v>
      </c>
      <c r="O266" s="1" t="s">
        <v>596</v>
      </c>
      <c r="P266" s="1" t="b">
        <v>1</v>
      </c>
      <c r="R266" s="1" t="s">
        <v>17</v>
      </c>
      <c r="X266" s="1" t="s">
        <v>42</v>
      </c>
      <c r="Y266" s="4">
        <v>43592.500470520798</v>
      </c>
      <c r="Z266" s="1" t="s">
        <v>43</v>
      </c>
      <c r="AA266" s="1" t="s">
        <v>44</v>
      </c>
      <c r="AI266" s="1">
        <f t="shared" si="12"/>
        <v>2019</v>
      </c>
      <c r="AJ266" s="1">
        <f t="shared" si="13"/>
        <v>4</v>
      </c>
      <c r="AK266" s="1" t="str">
        <f t="shared" si="14"/>
        <v>08</v>
      </c>
    </row>
    <row r="267" spans="1:37" ht="12.75" customHeight="1" x14ac:dyDescent="0.2">
      <c r="A267" s="1" t="s">
        <v>597</v>
      </c>
      <c r="B267" s="1" t="s">
        <v>104</v>
      </c>
      <c r="D267" s="1" t="s">
        <v>36</v>
      </c>
      <c r="E267" s="2">
        <v>43585</v>
      </c>
      <c r="G267" s="3">
        <v>1110.74</v>
      </c>
      <c r="H267" s="1" t="s">
        <v>99</v>
      </c>
      <c r="I267" s="1" t="s">
        <v>47</v>
      </c>
      <c r="J267" s="1" t="s">
        <v>39</v>
      </c>
      <c r="K267" s="1" t="s">
        <v>100</v>
      </c>
      <c r="L267" s="4">
        <v>43585.456205902803</v>
      </c>
      <c r="M267" s="2">
        <v>43585</v>
      </c>
      <c r="O267" s="1" t="s">
        <v>598</v>
      </c>
      <c r="P267" s="1" t="b">
        <v>1</v>
      </c>
      <c r="R267" s="1" t="s">
        <v>17</v>
      </c>
      <c r="X267" s="1" t="s">
        <v>42</v>
      </c>
      <c r="Y267" s="4">
        <v>43592.543906562503</v>
      </c>
      <c r="Z267" s="1" t="s">
        <v>43</v>
      </c>
      <c r="AA267" s="1" t="s">
        <v>102</v>
      </c>
      <c r="AI267" s="1">
        <f t="shared" si="12"/>
        <v>2019</v>
      </c>
      <c r="AJ267" s="1">
        <f t="shared" si="13"/>
        <v>4</v>
      </c>
      <c r="AK267" s="1" t="str">
        <f t="shared" si="14"/>
        <v>34</v>
      </c>
    </row>
    <row r="268" spans="1:37" ht="12.75" customHeight="1" x14ac:dyDescent="0.2">
      <c r="A268" s="1" t="s">
        <v>599</v>
      </c>
      <c r="B268" s="1" t="s">
        <v>104</v>
      </c>
      <c r="D268" s="1" t="s">
        <v>36</v>
      </c>
      <c r="E268" s="2">
        <v>43587</v>
      </c>
      <c r="G268" s="3">
        <v>26.41</v>
      </c>
      <c r="H268" s="1" t="s">
        <v>105</v>
      </c>
      <c r="I268" s="1" t="s">
        <v>47</v>
      </c>
      <c r="J268" s="1" t="s">
        <v>39</v>
      </c>
      <c r="K268" s="1" t="s">
        <v>106</v>
      </c>
      <c r="L268" s="4">
        <v>43587.445949502297</v>
      </c>
      <c r="M268" s="2">
        <v>43587</v>
      </c>
      <c r="O268" s="1" t="s">
        <v>600</v>
      </c>
      <c r="P268" s="1" t="b">
        <v>1</v>
      </c>
      <c r="R268" s="1" t="s">
        <v>17</v>
      </c>
      <c r="X268" s="1" t="s">
        <v>42</v>
      </c>
      <c r="Y268" s="4">
        <v>43600.422193055601</v>
      </c>
      <c r="Z268" s="1" t="s">
        <v>43</v>
      </c>
      <c r="AA268" s="1" t="s">
        <v>108</v>
      </c>
      <c r="AI268" s="1">
        <f t="shared" si="12"/>
        <v>2019</v>
      </c>
      <c r="AJ268" s="1">
        <f t="shared" si="13"/>
        <v>5</v>
      </c>
      <c r="AK268" s="1" t="str">
        <f t="shared" si="14"/>
        <v>25</v>
      </c>
    </row>
    <row r="269" spans="1:37" ht="12.75" customHeight="1" x14ac:dyDescent="0.2">
      <c r="A269" s="1" t="s">
        <v>601</v>
      </c>
      <c r="B269" s="1" t="s">
        <v>242</v>
      </c>
      <c r="D269" s="1" t="s">
        <v>36</v>
      </c>
      <c r="E269" s="2">
        <v>43587</v>
      </c>
      <c r="G269" s="3">
        <v>495.84</v>
      </c>
      <c r="H269" s="1" t="s">
        <v>37</v>
      </c>
      <c r="I269" s="1" t="s">
        <v>47</v>
      </c>
      <c r="J269" s="1" t="s">
        <v>39</v>
      </c>
      <c r="K269" s="1" t="s">
        <v>48</v>
      </c>
      <c r="L269" s="4">
        <v>43587.448625497702</v>
      </c>
      <c r="M269" s="2">
        <v>43587</v>
      </c>
      <c r="O269" s="1" t="s">
        <v>602</v>
      </c>
      <c r="P269" s="1" t="b">
        <v>1</v>
      </c>
      <c r="R269" s="1" t="s">
        <v>17</v>
      </c>
      <c r="X269" s="1" t="s">
        <v>42</v>
      </c>
      <c r="Y269" s="4">
        <v>43599.318700231503</v>
      </c>
      <c r="Z269" s="1" t="s">
        <v>43</v>
      </c>
      <c r="AA269" s="1" t="s">
        <v>44</v>
      </c>
      <c r="AI269" s="1">
        <f t="shared" si="12"/>
        <v>2019</v>
      </c>
      <c r="AJ269" s="1">
        <f t="shared" si="13"/>
        <v>5</v>
      </c>
      <c r="AK269" s="1" t="str">
        <f t="shared" si="14"/>
        <v>08</v>
      </c>
    </row>
    <row r="270" spans="1:37" ht="12.75" customHeight="1" x14ac:dyDescent="0.2">
      <c r="A270" s="1" t="s">
        <v>603</v>
      </c>
      <c r="B270" s="1" t="s">
        <v>242</v>
      </c>
      <c r="D270" s="1" t="s">
        <v>36</v>
      </c>
      <c r="E270" s="2">
        <v>43587</v>
      </c>
      <c r="G270" s="3">
        <v>82.64</v>
      </c>
      <c r="H270" s="1" t="s">
        <v>37</v>
      </c>
      <c r="I270" s="1" t="s">
        <v>47</v>
      </c>
      <c r="J270" s="1" t="s">
        <v>39</v>
      </c>
      <c r="K270" s="1" t="s">
        <v>48</v>
      </c>
      <c r="L270" s="4">
        <v>43587.4493707523</v>
      </c>
      <c r="M270" s="2">
        <v>43587</v>
      </c>
      <c r="O270" s="1" t="s">
        <v>604</v>
      </c>
      <c r="P270" s="1" t="b">
        <v>1</v>
      </c>
      <c r="R270" s="1" t="s">
        <v>17</v>
      </c>
      <c r="X270" s="1" t="s">
        <v>42</v>
      </c>
      <c r="Y270" s="4">
        <v>43599.320605011599</v>
      </c>
      <c r="Z270" s="1" t="s">
        <v>43</v>
      </c>
      <c r="AA270" s="1" t="s">
        <v>44</v>
      </c>
      <c r="AI270" s="1">
        <f t="shared" si="12"/>
        <v>2019</v>
      </c>
      <c r="AJ270" s="1">
        <f t="shared" si="13"/>
        <v>5</v>
      </c>
      <c r="AK270" s="1" t="str">
        <f t="shared" si="14"/>
        <v>08</v>
      </c>
    </row>
    <row r="271" spans="1:37" ht="12.75" customHeight="1" x14ac:dyDescent="0.2">
      <c r="A271" s="1" t="s">
        <v>605</v>
      </c>
      <c r="B271" s="1" t="s">
        <v>46</v>
      </c>
      <c r="D271" s="1" t="s">
        <v>36</v>
      </c>
      <c r="E271" s="2">
        <v>43588</v>
      </c>
      <c r="G271" s="3">
        <v>165.28</v>
      </c>
      <c r="H271" s="1" t="s">
        <v>37</v>
      </c>
      <c r="I271" s="1" t="s">
        <v>47</v>
      </c>
      <c r="J271" s="1" t="s">
        <v>39</v>
      </c>
      <c r="K271" s="1" t="s">
        <v>48</v>
      </c>
      <c r="L271" s="4">
        <v>43588.4463650463</v>
      </c>
      <c r="M271" s="2">
        <v>43588</v>
      </c>
      <c r="O271" s="1" t="s">
        <v>606</v>
      </c>
      <c r="P271" s="1" t="b">
        <v>1</v>
      </c>
      <c r="R271" s="1" t="s">
        <v>17</v>
      </c>
      <c r="X271" s="1" t="s">
        <v>50</v>
      </c>
      <c r="Y271" s="4">
        <v>43594.587943518498</v>
      </c>
      <c r="Z271" s="1" t="s">
        <v>43</v>
      </c>
      <c r="AA271" s="1" t="s">
        <v>44</v>
      </c>
      <c r="AI271" s="1">
        <f t="shared" si="12"/>
        <v>2019</v>
      </c>
      <c r="AJ271" s="1">
        <f t="shared" si="13"/>
        <v>5</v>
      </c>
      <c r="AK271" s="1" t="str">
        <f t="shared" si="14"/>
        <v>08</v>
      </c>
    </row>
    <row r="272" spans="1:37" ht="12.75" customHeight="1" x14ac:dyDescent="0.2">
      <c r="A272" s="1" t="s">
        <v>607</v>
      </c>
      <c r="B272" s="1" t="s">
        <v>46</v>
      </c>
      <c r="D272" s="1" t="s">
        <v>36</v>
      </c>
      <c r="E272" s="2">
        <v>43588</v>
      </c>
      <c r="G272" s="3">
        <v>247.92</v>
      </c>
      <c r="H272" s="1" t="s">
        <v>37</v>
      </c>
      <c r="I272" s="1" t="s">
        <v>47</v>
      </c>
      <c r="J272" s="1" t="s">
        <v>39</v>
      </c>
      <c r="K272" s="1" t="s">
        <v>48</v>
      </c>
      <c r="L272" s="4">
        <v>43588.447176006899</v>
      </c>
      <c r="M272" s="2">
        <v>43588</v>
      </c>
      <c r="O272" s="1" t="s">
        <v>608</v>
      </c>
      <c r="P272" s="1" t="b">
        <v>1</v>
      </c>
      <c r="R272" s="1" t="s">
        <v>17</v>
      </c>
      <c r="X272" s="1" t="s">
        <v>50</v>
      </c>
      <c r="Y272" s="4">
        <v>43594.595366701396</v>
      </c>
      <c r="Z272" s="1" t="s">
        <v>43</v>
      </c>
      <c r="AA272" s="1" t="s">
        <v>44</v>
      </c>
      <c r="AI272" s="1">
        <f t="shared" si="12"/>
        <v>2019</v>
      </c>
      <c r="AJ272" s="1">
        <f t="shared" si="13"/>
        <v>5</v>
      </c>
      <c r="AK272" s="1" t="str">
        <f t="shared" si="14"/>
        <v>08</v>
      </c>
    </row>
    <row r="273" spans="1:37" ht="12.75" customHeight="1" x14ac:dyDescent="0.2">
      <c r="A273" s="1" t="s">
        <v>609</v>
      </c>
      <c r="B273" s="1" t="s">
        <v>242</v>
      </c>
      <c r="D273" s="1" t="s">
        <v>36</v>
      </c>
      <c r="E273" s="2">
        <v>43591</v>
      </c>
      <c r="G273" s="3">
        <v>330.56</v>
      </c>
      <c r="H273" s="1" t="s">
        <v>37</v>
      </c>
      <c r="I273" s="1" t="s">
        <v>47</v>
      </c>
      <c r="J273" s="1" t="s">
        <v>39</v>
      </c>
      <c r="K273" s="1" t="s">
        <v>48</v>
      </c>
      <c r="L273" s="4">
        <v>43591.441042476901</v>
      </c>
      <c r="M273" s="2">
        <v>43591</v>
      </c>
      <c r="O273" s="1" t="s">
        <v>610</v>
      </c>
      <c r="P273" s="1" t="b">
        <v>1</v>
      </c>
      <c r="R273" s="1" t="s">
        <v>17</v>
      </c>
      <c r="X273" s="1" t="s">
        <v>42</v>
      </c>
      <c r="Y273" s="4">
        <v>43600.567318205998</v>
      </c>
      <c r="Z273" s="1" t="s">
        <v>43</v>
      </c>
      <c r="AA273" s="1" t="s">
        <v>44</v>
      </c>
      <c r="AI273" s="1">
        <f t="shared" si="12"/>
        <v>2019</v>
      </c>
      <c r="AJ273" s="1">
        <f t="shared" si="13"/>
        <v>5</v>
      </c>
      <c r="AK273" s="1" t="str">
        <f t="shared" si="14"/>
        <v>08</v>
      </c>
    </row>
    <row r="274" spans="1:37" ht="12.75" customHeight="1" x14ac:dyDescent="0.2">
      <c r="A274" s="1" t="s">
        <v>611</v>
      </c>
      <c r="B274" s="1" t="s">
        <v>242</v>
      </c>
      <c r="D274" s="1" t="s">
        <v>36</v>
      </c>
      <c r="E274" s="2">
        <v>43591</v>
      </c>
      <c r="G274" s="3">
        <v>82.64</v>
      </c>
      <c r="H274" s="1" t="s">
        <v>37</v>
      </c>
      <c r="I274" s="1" t="s">
        <v>47</v>
      </c>
      <c r="J274" s="1" t="s">
        <v>39</v>
      </c>
      <c r="K274" s="1" t="s">
        <v>48</v>
      </c>
      <c r="L274" s="4">
        <v>43591.441732256899</v>
      </c>
      <c r="M274" s="2">
        <v>43591</v>
      </c>
      <c r="O274" s="1" t="s">
        <v>612</v>
      </c>
      <c r="P274" s="1" t="b">
        <v>1</v>
      </c>
      <c r="R274" s="1" t="s">
        <v>17</v>
      </c>
      <c r="X274" s="1" t="s">
        <v>42</v>
      </c>
      <c r="Y274" s="4">
        <v>43600.569236076401</v>
      </c>
      <c r="Z274" s="1" t="s">
        <v>43</v>
      </c>
      <c r="AA274" s="1" t="s">
        <v>44</v>
      </c>
      <c r="AI274" s="1">
        <f t="shared" si="12"/>
        <v>2019</v>
      </c>
      <c r="AJ274" s="1">
        <f t="shared" si="13"/>
        <v>5</v>
      </c>
      <c r="AK274" s="1" t="str">
        <f t="shared" si="14"/>
        <v>08</v>
      </c>
    </row>
    <row r="275" spans="1:37" ht="12.75" customHeight="1" x14ac:dyDescent="0.2">
      <c r="A275" s="1" t="s">
        <v>613</v>
      </c>
      <c r="B275" s="1" t="s">
        <v>46</v>
      </c>
      <c r="D275" s="1" t="s">
        <v>36</v>
      </c>
      <c r="E275" s="2">
        <v>43592</v>
      </c>
      <c r="G275" s="3">
        <v>991.68</v>
      </c>
      <c r="H275" s="1" t="s">
        <v>37</v>
      </c>
      <c r="I275" s="1" t="s">
        <v>47</v>
      </c>
      <c r="J275" s="1" t="s">
        <v>39</v>
      </c>
      <c r="K275" s="1" t="s">
        <v>48</v>
      </c>
      <c r="L275" s="4">
        <v>43592.445581330998</v>
      </c>
      <c r="M275" s="2">
        <v>43592</v>
      </c>
      <c r="O275" s="1" t="s">
        <v>614</v>
      </c>
      <c r="P275" s="1" t="b">
        <v>1</v>
      </c>
      <c r="R275" s="1" t="s">
        <v>17</v>
      </c>
      <c r="X275" s="1" t="s">
        <v>50</v>
      </c>
      <c r="Y275" s="4">
        <v>43595.5568601505</v>
      </c>
      <c r="Z275" s="1" t="s">
        <v>43</v>
      </c>
      <c r="AA275" s="1" t="s">
        <v>44</v>
      </c>
      <c r="AI275" s="1">
        <f t="shared" si="12"/>
        <v>2019</v>
      </c>
      <c r="AJ275" s="1">
        <f t="shared" si="13"/>
        <v>5</v>
      </c>
      <c r="AK275" s="1" t="str">
        <f t="shared" si="14"/>
        <v>08</v>
      </c>
    </row>
    <row r="276" spans="1:37" ht="12.75" customHeight="1" x14ac:dyDescent="0.2">
      <c r="A276" s="1" t="s">
        <v>615</v>
      </c>
      <c r="B276" s="1" t="s">
        <v>46</v>
      </c>
      <c r="D276" s="1" t="s">
        <v>36</v>
      </c>
      <c r="E276" s="2">
        <v>43592</v>
      </c>
      <c r="G276" s="3">
        <v>165.28</v>
      </c>
      <c r="H276" s="1" t="s">
        <v>37</v>
      </c>
      <c r="I276" s="1" t="s">
        <v>47</v>
      </c>
      <c r="J276" s="1" t="s">
        <v>39</v>
      </c>
      <c r="K276" s="1" t="s">
        <v>48</v>
      </c>
      <c r="L276" s="4">
        <v>43592.446365625001</v>
      </c>
      <c r="M276" s="2">
        <v>43592</v>
      </c>
      <c r="O276" s="1" t="s">
        <v>616</v>
      </c>
      <c r="P276" s="1" t="b">
        <v>1</v>
      </c>
      <c r="R276" s="1" t="s">
        <v>17</v>
      </c>
      <c r="X276" s="1" t="s">
        <v>50</v>
      </c>
      <c r="Y276" s="4">
        <v>43595.544785567101</v>
      </c>
      <c r="Z276" s="1" t="s">
        <v>43</v>
      </c>
      <c r="AA276" s="1" t="s">
        <v>44</v>
      </c>
      <c r="AI276" s="1">
        <f t="shared" si="12"/>
        <v>2019</v>
      </c>
      <c r="AJ276" s="1">
        <f t="shared" si="13"/>
        <v>5</v>
      </c>
      <c r="AK276" s="1" t="str">
        <f t="shared" si="14"/>
        <v>08</v>
      </c>
    </row>
    <row r="277" spans="1:37" ht="12.75" customHeight="1" x14ac:dyDescent="0.2">
      <c r="A277" s="1" t="s">
        <v>617</v>
      </c>
      <c r="B277" s="1" t="s">
        <v>46</v>
      </c>
      <c r="D277" s="1" t="s">
        <v>36</v>
      </c>
      <c r="E277" s="2">
        <v>43594</v>
      </c>
      <c r="G277" s="3">
        <v>82.64</v>
      </c>
      <c r="H277" s="1" t="s">
        <v>37</v>
      </c>
      <c r="I277" s="1" t="s">
        <v>47</v>
      </c>
      <c r="J277" s="1" t="s">
        <v>39</v>
      </c>
      <c r="K277" s="1" t="s">
        <v>48</v>
      </c>
      <c r="L277" s="4">
        <v>43594.440511724497</v>
      </c>
      <c r="M277" s="2">
        <v>43594</v>
      </c>
      <c r="O277" s="1" t="s">
        <v>618</v>
      </c>
      <c r="P277" s="1" t="b">
        <v>1</v>
      </c>
      <c r="R277" s="1" t="s">
        <v>17</v>
      </c>
      <c r="X277" s="1" t="s">
        <v>50</v>
      </c>
      <c r="Y277" s="4">
        <v>43600.512543020799</v>
      </c>
      <c r="Z277" s="1" t="s">
        <v>43</v>
      </c>
      <c r="AA277" s="1" t="s">
        <v>44</v>
      </c>
      <c r="AI277" s="1">
        <f t="shared" si="12"/>
        <v>2019</v>
      </c>
      <c r="AJ277" s="1">
        <f t="shared" si="13"/>
        <v>5</v>
      </c>
      <c r="AK277" s="1" t="str">
        <f t="shared" si="14"/>
        <v>08</v>
      </c>
    </row>
    <row r="278" spans="1:37" ht="12.75" customHeight="1" x14ac:dyDescent="0.2">
      <c r="A278" s="1" t="s">
        <v>619</v>
      </c>
      <c r="B278" s="1" t="s">
        <v>46</v>
      </c>
      <c r="D278" s="1" t="s">
        <v>36</v>
      </c>
      <c r="E278" s="2">
        <v>43594</v>
      </c>
      <c r="G278" s="3">
        <v>165.28</v>
      </c>
      <c r="H278" s="1" t="s">
        <v>37</v>
      </c>
      <c r="I278" s="1" t="s">
        <v>47</v>
      </c>
      <c r="J278" s="1" t="s">
        <v>39</v>
      </c>
      <c r="K278" s="1" t="s">
        <v>48</v>
      </c>
      <c r="L278" s="4">
        <v>43594.441257372702</v>
      </c>
      <c r="M278" s="2">
        <v>43594</v>
      </c>
      <c r="O278" s="1" t="s">
        <v>620</v>
      </c>
      <c r="P278" s="1" t="b">
        <v>1</v>
      </c>
      <c r="R278" s="1" t="s">
        <v>17</v>
      </c>
      <c r="X278" s="1" t="s">
        <v>50</v>
      </c>
      <c r="Y278" s="4">
        <v>43599.601192511604</v>
      </c>
      <c r="Z278" s="1" t="s">
        <v>43</v>
      </c>
      <c r="AA278" s="1" t="s">
        <v>44</v>
      </c>
      <c r="AI278" s="1">
        <f t="shared" si="12"/>
        <v>2019</v>
      </c>
      <c r="AJ278" s="1">
        <f t="shared" si="13"/>
        <v>5</v>
      </c>
      <c r="AK278" s="1" t="str">
        <f t="shared" si="14"/>
        <v>08</v>
      </c>
    </row>
    <row r="279" spans="1:37" ht="12.75" customHeight="1" x14ac:dyDescent="0.2">
      <c r="A279" s="1" t="s">
        <v>621</v>
      </c>
      <c r="B279" s="1" t="s">
        <v>242</v>
      </c>
      <c r="D279" s="1" t="s">
        <v>36</v>
      </c>
      <c r="E279" s="2">
        <v>43595</v>
      </c>
      <c r="G279" s="3">
        <v>1487.52</v>
      </c>
      <c r="H279" s="1" t="s">
        <v>37</v>
      </c>
      <c r="I279" s="1" t="s">
        <v>47</v>
      </c>
      <c r="J279" s="1" t="s">
        <v>39</v>
      </c>
      <c r="K279" s="1" t="s">
        <v>48</v>
      </c>
      <c r="L279" s="4">
        <v>43595.447108831002</v>
      </c>
      <c r="M279" s="2">
        <v>43595</v>
      </c>
      <c r="O279" s="1" t="s">
        <v>622</v>
      </c>
      <c r="P279" s="1" t="b">
        <v>1</v>
      </c>
      <c r="R279" s="1" t="s">
        <v>17</v>
      </c>
      <c r="X279" s="1" t="s">
        <v>42</v>
      </c>
      <c r="Y279" s="4">
        <v>43601.4895173611</v>
      </c>
      <c r="Z279" s="1" t="s">
        <v>43</v>
      </c>
      <c r="AA279" s="1" t="s">
        <v>44</v>
      </c>
      <c r="AI279" s="1">
        <f t="shared" si="12"/>
        <v>2019</v>
      </c>
      <c r="AJ279" s="1">
        <f t="shared" si="13"/>
        <v>5</v>
      </c>
      <c r="AK279" s="1" t="str">
        <f t="shared" si="14"/>
        <v>08</v>
      </c>
    </row>
    <row r="280" spans="1:37" ht="12.75" customHeight="1" x14ac:dyDescent="0.2">
      <c r="A280" s="1" t="s">
        <v>623</v>
      </c>
      <c r="B280" s="1" t="s">
        <v>46</v>
      </c>
      <c r="D280" s="1" t="s">
        <v>36</v>
      </c>
      <c r="E280" s="2">
        <v>43598</v>
      </c>
      <c r="G280" s="3">
        <v>330.56</v>
      </c>
      <c r="H280" s="1" t="s">
        <v>37</v>
      </c>
      <c r="I280" s="1" t="s">
        <v>47</v>
      </c>
      <c r="J280" s="1" t="s">
        <v>39</v>
      </c>
      <c r="K280" s="1" t="s">
        <v>48</v>
      </c>
      <c r="L280" s="4">
        <v>43598.447232025501</v>
      </c>
      <c r="M280" s="2">
        <v>43598</v>
      </c>
      <c r="O280" s="1" t="s">
        <v>624</v>
      </c>
      <c r="P280" s="1" t="b">
        <v>1</v>
      </c>
      <c r="R280" s="1" t="s">
        <v>17</v>
      </c>
      <c r="X280" s="1" t="s">
        <v>50</v>
      </c>
      <c r="Y280" s="4">
        <v>43602.527251006999</v>
      </c>
      <c r="Z280" s="1" t="s">
        <v>43</v>
      </c>
      <c r="AA280" s="1" t="s">
        <v>44</v>
      </c>
      <c r="AI280" s="1">
        <f t="shared" si="12"/>
        <v>2019</v>
      </c>
      <c r="AJ280" s="1">
        <f t="shared" si="13"/>
        <v>5</v>
      </c>
      <c r="AK280" s="1" t="str">
        <f t="shared" si="14"/>
        <v>08</v>
      </c>
    </row>
    <row r="281" spans="1:37" ht="12.75" customHeight="1" x14ac:dyDescent="0.2">
      <c r="A281" s="1" t="s">
        <v>625</v>
      </c>
      <c r="B281" s="1" t="s">
        <v>46</v>
      </c>
      <c r="D281" s="1" t="s">
        <v>36</v>
      </c>
      <c r="E281" s="2">
        <v>43598</v>
      </c>
      <c r="G281" s="3">
        <v>82.64</v>
      </c>
      <c r="H281" s="1" t="s">
        <v>37</v>
      </c>
      <c r="I281" s="1" t="s">
        <v>47</v>
      </c>
      <c r="J281" s="1" t="s">
        <v>39</v>
      </c>
      <c r="K281" s="1" t="s">
        <v>48</v>
      </c>
      <c r="L281" s="4">
        <v>43598.448159606502</v>
      </c>
      <c r="M281" s="2">
        <v>43598</v>
      </c>
      <c r="O281" s="1" t="s">
        <v>626</v>
      </c>
      <c r="P281" s="1" t="b">
        <v>1</v>
      </c>
      <c r="R281" s="1" t="s">
        <v>17</v>
      </c>
      <c r="X281" s="1" t="s">
        <v>50</v>
      </c>
      <c r="Y281" s="4">
        <v>43602.5190415162</v>
      </c>
      <c r="Z281" s="1" t="s">
        <v>43</v>
      </c>
      <c r="AA281" s="1" t="s">
        <v>44</v>
      </c>
      <c r="AI281" s="1">
        <f t="shared" si="12"/>
        <v>2019</v>
      </c>
      <c r="AJ281" s="1">
        <f t="shared" si="13"/>
        <v>5</v>
      </c>
      <c r="AK281" s="1" t="str">
        <f t="shared" si="14"/>
        <v>08</v>
      </c>
    </row>
    <row r="282" spans="1:37" ht="12.75" customHeight="1" x14ac:dyDescent="0.2">
      <c r="A282" s="1" t="s">
        <v>627</v>
      </c>
      <c r="B282" s="1" t="s">
        <v>242</v>
      </c>
      <c r="D282" s="1" t="s">
        <v>36</v>
      </c>
      <c r="E282" s="2">
        <v>43599</v>
      </c>
      <c r="G282" s="3">
        <v>495.84</v>
      </c>
      <c r="H282" s="1" t="s">
        <v>37</v>
      </c>
      <c r="I282" s="1" t="s">
        <v>47</v>
      </c>
      <c r="J282" s="1" t="s">
        <v>39</v>
      </c>
      <c r="K282" s="1" t="s">
        <v>48</v>
      </c>
      <c r="L282" s="4">
        <v>43599.4371026273</v>
      </c>
      <c r="M282" s="2">
        <v>43599</v>
      </c>
      <c r="O282" s="1" t="s">
        <v>628</v>
      </c>
      <c r="P282" s="1" t="b">
        <v>1</v>
      </c>
      <c r="R282" s="1" t="s">
        <v>17</v>
      </c>
      <c r="X282" s="1" t="s">
        <v>42</v>
      </c>
      <c r="Y282" s="4">
        <v>43602.364371331001</v>
      </c>
      <c r="Z282" s="1" t="s">
        <v>43</v>
      </c>
      <c r="AA282" s="1" t="s">
        <v>44</v>
      </c>
      <c r="AI282" s="1">
        <f t="shared" si="12"/>
        <v>2019</v>
      </c>
      <c r="AJ282" s="1">
        <f t="shared" si="13"/>
        <v>5</v>
      </c>
      <c r="AK282" s="1" t="str">
        <f t="shared" si="14"/>
        <v>08</v>
      </c>
    </row>
    <row r="283" spans="1:37" ht="12.75" customHeight="1" x14ac:dyDescent="0.2">
      <c r="A283" s="1" t="s">
        <v>629</v>
      </c>
      <c r="B283" s="1" t="s">
        <v>242</v>
      </c>
      <c r="D283" s="1" t="s">
        <v>36</v>
      </c>
      <c r="E283" s="2">
        <v>43601</v>
      </c>
      <c r="G283" s="3">
        <v>247.92</v>
      </c>
      <c r="H283" s="1" t="s">
        <v>37</v>
      </c>
      <c r="I283" s="1" t="s">
        <v>47</v>
      </c>
      <c r="J283" s="1" t="s">
        <v>39</v>
      </c>
      <c r="K283" s="1" t="s">
        <v>48</v>
      </c>
      <c r="L283" s="4">
        <v>43601.444163923603</v>
      </c>
      <c r="M283" s="2">
        <v>43601</v>
      </c>
      <c r="O283" s="1" t="s">
        <v>630</v>
      </c>
      <c r="P283" s="1" t="b">
        <v>1</v>
      </c>
      <c r="R283" s="1" t="s">
        <v>17</v>
      </c>
      <c r="X283" s="1" t="s">
        <v>42</v>
      </c>
      <c r="Y283" s="4">
        <v>43605.5897708333</v>
      </c>
      <c r="Z283" s="1" t="s">
        <v>43</v>
      </c>
      <c r="AA283" s="1" t="s">
        <v>44</v>
      </c>
      <c r="AI283" s="1">
        <f t="shared" si="12"/>
        <v>2019</v>
      </c>
      <c r="AJ283" s="1">
        <f t="shared" si="13"/>
        <v>5</v>
      </c>
      <c r="AK283" s="1" t="str">
        <f t="shared" si="14"/>
        <v>08</v>
      </c>
    </row>
    <row r="284" spans="1:37" ht="12.75" customHeight="1" x14ac:dyDescent="0.2">
      <c r="A284" s="1" t="s">
        <v>631</v>
      </c>
      <c r="B284" s="1" t="s">
        <v>242</v>
      </c>
      <c r="D284" s="1" t="s">
        <v>36</v>
      </c>
      <c r="E284" s="2">
        <v>43601</v>
      </c>
      <c r="G284" s="3">
        <v>82.64</v>
      </c>
      <c r="H284" s="1" t="s">
        <v>37</v>
      </c>
      <c r="I284" s="1" t="s">
        <v>47</v>
      </c>
      <c r="J284" s="1" t="s">
        <v>39</v>
      </c>
      <c r="K284" s="1" t="s">
        <v>48</v>
      </c>
      <c r="L284" s="4">
        <v>43601.444719131898</v>
      </c>
      <c r="M284" s="2">
        <v>43601</v>
      </c>
      <c r="O284" s="1" t="s">
        <v>632</v>
      </c>
      <c r="P284" s="1" t="b">
        <v>1</v>
      </c>
      <c r="R284" s="1" t="s">
        <v>17</v>
      </c>
      <c r="X284" s="1" t="s">
        <v>42</v>
      </c>
      <c r="Y284" s="4">
        <v>43605.591910960597</v>
      </c>
      <c r="Z284" s="1" t="s">
        <v>43</v>
      </c>
      <c r="AA284" s="1" t="s">
        <v>44</v>
      </c>
      <c r="AI284" s="1">
        <f t="shared" si="12"/>
        <v>2019</v>
      </c>
      <c r="AJ284" s="1">
        <f t="shared" si="13"/>
        <v>5</v>
      </c>
      <c r="AK284" s="1" t="str">
        <f t="shared" si="14"/>
        <v>08</v>
      </c>
    </row>
    <row r="285" spans="1:37" ht="12.75" customHeight="1" x14ac:dyDescent="0.2">
      <c r="A285" s="1" t="s">
        <v>633</v>
      </c>
      <c r="B285" s="1" t="s">
        <v>242</v>
      </c>
      <c r="D285" s="1" t="s">
        <v>36</v>
      </c>
      <c r="E285" s="2">
        <v>43601</v>
      </c>
      <c r="G285" s="3">
        <v>413.2</v>
      </c>
      <c r="H285" s="1" t="s">
        <v>37</v>
      </c>
      <c r="I285" s="1" t="s">
        <v>47</v>
      </c>
      <c r="J285" s="1" t="s">
        <v>39</v>
      </c>
      <c r="K285" s="1" t="s">
        <v>48</v>
      </c>
      <c r="L285" s="4">
        <v>43601.445849618103</v>
      </c>
      <c r="M285" s="2">
        <v>43601</v>
      </c>
      <c r="O285" s="1" t="s">
        <v>634</v>
      </c>
      <c r="P285" s="1" t="b">
        <v>1</v>
      </c>
      <c r="R285" s="1" t="s">
        <v>17</v>
      </c>
      <c r="X285" s="1" t="s">
        <v>42</v>
      </c>
      <c r="Y285" s="4">
        <v>43605.593279085602</v>
      </c>
      <c r="Z285" s="1" t="s">
        <v>43</v>
      </c>
      <c r="AA285" s="1" t="s">
        <v>44</v>
      </c>
      <c r="AI285" s="1">
        <f t="shared" si="12"/>
        <v>2019</v>
      </c>
      <c r="AJ285" s="1">
        <f t="shared" si="13"/>
        <v>5</v>
      </c>
      <c r="AK285" s="1" t="str">
        <f t="shared" si="14"/>
        <v>08</v>
      </c>
    </row>
    <row r="286" spans="1:37" ht="12.75" customHeight="1" x14ac:dyDescent="0.2">
      <c r="A286" s="1" t="s">
        <v>635</v>
      </c>
      <c r="B286" s="1" t="s">
        <v>242</v>
      </c>
      <c r="D286" s="1" t="s">
        <v>36</v>
      </c>
      <c r="E286" s="2">
        <v>43601</v>
      </c>
      <c r="G286" s="3">
        <v>247.92</v>
      </c>
      <c r="H286" s="1" t="s">
        <v>37</v>
      </c>
      <c r="I286" s="1" t="s">
        <v>47</v>
      </c>
      <c r="J286" s="1" t="s">
        <v>39</v>
      </c>
      <c r="K286" s="1" t="s">
        <v>48</v>
      </c>
      <c r="L286" s="4">
        <v>43601.446539004603</v>
      </c>
      <c r="M286" s="2">
        <v>43601</v>
      </c>
      <c r="O286" s="1" t="s">
        <v>636</v>
      </c>
      <c r="P286" s="1" t="b">
        <v>1</v>
      </c>
      <c r="R286" s="1" t="s">
        <v>17</v>
      </c>
      <c r="X286" s="1" t="s">
        <v>42</v>
      </c>
      <c r="Y286" s="4">
        <v>43605.596331053202</v>
      </c>
      <c r="Z286" s="1" t="s">
        <v>43</v>
      </c>
      <c r="AA286" s="1" t="s">
        <v>44</v>
      </c>
      <c r="AI286" s="1">
        <f t="shared" si="12"/>
        <v>2019</v>
      </c>
      <c r="AJ286" s="1">
        <f t="shared" si="13"/>
        <v>5</v>
      </c>
      <c r="AK286" s="1" t="str">
        <f t="shared" si="14"/>
        <v>08</v>
      </c>
    </row>
    <row r="287" spans="1:37" ht="12.75" customHeight="1" x14ac:dyDescent="0.2">
      <c r="A287" s="1" t="s">
        <v>637</v>
      </c>
      <c r="B287" s="1" t="s">
        <v>46</v>
      </c>
      <c r="D287" s="1" t="s">
        <v>36</v>
      </c>
      <c r="E287" s="2">
        <v>43602</v>
      </c>
      <c r="G287" s="3">
        <v>82.64</v>
      </c>
      <c r="H287" s="1" t="s">
        <v>37</v>
      </c>
      <c r="I287" s="1" t="s">
        <v>47</v>
      </c>
      <c r="J287" s="1" t="s">
        <v>39</v>
      </c>
      <c r="K287" s="1" t="s">
        <v>48</v>
      </c>
      <c r="L287" s="4">
        <v>43602.4476280093</v>
      </c>
      <c r="M287" s="2">
        <v>43602</v>
      </c>
      <c r="O287" s="1" t="s">
        <v>638</v>
      </c>
      <c r="P287" s="1" t="b">
        <v>1</v>
      </c>
      <c r="R287" s="1" t="s">
        <v>17</v>
      </c>
      <c r="X287" s="1" t="s">
        <v>50</v>
      </c>
      <c r="Y287" s="4">
        <v>43606.362625925904</v>
      </c>
      <c r="Z287" s="1" t="s">
        <v>43</v>
      </c>
      <c r="AA287" s="1" t="s">
        <v>44</v>
      </c>
      <c r="AI287" s="1">
        <f t="shared" si="12"/>
        <v>2019</v>
      </c>
      <c r="AJ287" s="1">
        <f t="shared" si="13"/>
        <v>5</v>
      </c>
      <c r="AK287" s="1" t="str">
        <f t="shared" si="14"/>
        <v>08</v>
      </c>
    </row>
    <row r="288" spans="1:37" ht="12.75" customHeight="1" x14ac:dyDescent="0.2">
      <c r="A288" s="1" t="s">
        <v>639</v>
      </c>
      <c r="B288" s="1" t="s">
        <v>52</v>
      </c>
      <c r="D288" s="1" t="s">
        <v>36</v>
      </c>
      <c r="E288" s="2">
        <v>43605</v>
      </c>
      <c r="G288" s="3">
        <v>247.92</v>
      </c>
      <c r="H288" s="1" t="s">
        <v>37</v>
      </c>
      <c r="I288" s="1" t="s">
        <v>47</v>
      </c>
      <c r="J288" s="1" t="s">
        <v>39</v>
      </c>
      <c r="K288" s="1" t="s">
        <v>65</v>
      </c>
      <c r="L288" s="4">
        <v>43605.4724830208</v>
      </c>
      <c r="M288" s="2">
        <v>43605</v>
      </c>
      <c r="O288" s="1" t="s">
        <v>640</v>
      </c>
      <c r="P288" s="1" t="b">
        <v>1</v>
      </c>
      <c r="R288" s="1" t="s">
        <v>17</v>
      </c>
      <c r="X288" s="1" t="s">
        <v>42</v>
      </c>
      <c r="Y288" s="4">
        <v>43607.545784340298</v>
      </c>
      <c r="Z288" s="1" t="s">
        <v>43</v>
      </c>
      <c r="AA288" s="1" t="s">
        <v>44</v>
      </c>
      <c r="AI288" s="1">
        <f t="shared" si="12"/>
        <v>2019</v>
      </c>
      <c r="AJ288" s="1">
        <f t="shared" si="13"/>
        <v>5</v>
      </c>
      <c r="AK288" s="1" t="str">
        <f t="shared" si="14"/>
        <v>08</v>
      </c>
    </row>
    <row r="289" spans="1:37" ht="12.75" customHeight="1" x14ac:dyDescent="0.2">
      <c r="A289" s="1" t="s">
        <v>641</v>
      </c>
      <c r="B289" s="1" t="s">
        <v>52</v>
      </c>
      <c r="D289" s="1" t="s">
        <v>36</v>
      </c>
      <c r="E289" s="2">
        <v>43605</v>
      </c>
      <c r="G289" s="3">
        <v>165.28</v>
      </c>
      <c r="H289" s="1" t="s">
        <v>37</v>
      </c>
      <c r="I289" s="1" t="s">
        <v>47</v>
      </c>
      <c r="J289" s="1" t="s">
        <v>39</v>
      </c>
      <c r="K289" s="1" t="s">
        <v>65</v>
      </c>
      <c r="L289" s="4">
        <v>43605.473195567101</v>
      </c>
      <c r="M289" s="2">
        <v>43605</v>
      </c>
      <c r="O289" s="1" t="s">
        <v>642</v>
      </c>
      <c r="P289" s="1" t="b">
        <v>1</v>
      </c>
      <c r="R289" s="1" t="s">
        <v>17</v>
      </c>
      <c r="X289" s="1" t="s">
        <v>42</v>
      </c>
      <c r="Y289" s="4">
        <v>43607.5367331366</v>
      </c>
      <c r="Z289" s="1" t="s">
        <v>43</v>
      </c>
      <c r="AA289" s="1" t="s">
        <v>44</v>
      </c>
      <c r="AI289" s="1">
        <f t="shared" si="12"/>
        <v>2019</v>
      </c>
      <c r="AJ289" s="1">
        <f t="shared" si="13"/>
        <v>5</v>
      </c>
      <c r="AK289" s="1" t="str">
        <f t="shared" si="14"/>
        <v>08</v>
      </c>
    </row>
    <row r="290" spans="1:37" ht="12.75" customHeight="1" x14ac:dyDescent="0.2">
      <c r="A290" s="1" t="s">
        <v>643</v>
      </c>
      <c r="B290" s="1" t="s">
        <v>98</v>
      </c>
      <c r="D290" s="1" t="s">
        <v>36</v>
      </c>
      <c r="E290" s="2">
        <v>43606</v>
      </c>
      <c r="G290" s="3">
        <v>52.89</v>
      </c>
      <c r="H290" s="1" t="s">
        <v>105</v>
      </c>
      <c r="I290" s="1" t="s">
        <v>47</v>
      </c>
      <c r="J290" s="1" t="s">
        <v>39</v>
      </c>
      <c r="K290" s="1" t="s">
        <v>106</v>
      </c>
      <c r="L290" s="4">
        <v>43606.413933414398</v>
      </c>
      <c r="M290" s="2">
        <v>43606</v>
      </c>
      <c r="O290" s="1" t="s">
        <v>644</v>
      </c>
      <c r="P290" s="1" t="b">
        <v>1</v>
      </c>
      <c r="R290" s="1" t="s">
        <v>17</v>
      </c>
      <c r="S290" s="1" t="s">
        <v>645</v>
      </c>
      <c r="X290" s="1" t="s">
        <v>50</v>
      </c>
      <c r="Y290" s="4">
        <v>43608.440154629599</v>
      </c>
      <c r="Z290" s="1" t="s">
        <v>43</v>
      </c>
      <c r="AA290" s="1" t="s">
        <v>108</v>
      </c>
      <c r="AI290" s="1">
        <f t="shared" si="12"/>
        <v>2019</v>
      </c>
      <c r="AJ290" s="1">
        <f t="shared" si="13"/>
        <v>5</v>
      </c>
      <c r="AK290" s="1" t="str">
        <f t="shared" si="14"/>
        <v>25</v>
      </c>
    </row>
    <row r="291" spans="1:37" ht="12.75" customHeight="1" x14ac:dyDescent="0.2">
      <c r="A291" s="1" t="s">
        <v>646</v>
      </c>
      <c r="B291" s="1" t="s">
        <v>46</v>
      </c>
      <c r="D291" s="1" t="s">
        <v>36</v>
      </c>
      <c r="E291" s="2">
        <v>43606</v>
      </c>
      <c r="G291" s="3">
        <v>743.76</v>
      </c>
      <c r="H291" s="1" t="s">
        <v>37</v>
      </c>
      <c r="I291" s="1" t="s">
        <v>47</v>
      </c>
      <c r="J291" s="1" t="s">
        <v>39</v>
      </c>
      <c r="K291" s="1" t="s">
        <v>65</v>
      </c>
      <c r="L291" s="4">
        <v>43606.441616169002</v>
      </c>
      <c r="M291" s="2">
        <v>43606</v>
      </c>
      <c r="O291" s="1" t="s">
        <v>647</v>
      </c>
      <c r="P291" s="1" t="b">
        <v>1</v>
      </c>
      <c r="R291" s="1" t="s">
        <v>17</v>
      </c>
      <c r="X291" s="1" t="s">
        <v>50</v>
      </c>
      <c r="Y291" s="4">
        <v>43608.386875578697</v>
      </c>
      <c r="Z291" s="1" t="s">
        <v>43</v>
      </c>
      <c r="AA291" s="1" t="s">
        <v>44</v>
      </c>
      <c r="AI291" s="1">
        <f t="shared" si="12"/>
        <v>2019</v>
      </c>
      <c r="AJ291" s="1">
        <f t="shared" si="13"/>
        <v>5</v>
      </c>
      <c r="AK291" s="1" t="str">
        <f t="shared" si="14"/>
        <v>08</v>
      </c>
    </row>
    <row r="292" spans="1:37" ht="12.75" customHeight="1" x14ac:dyDescent="0.2">
      <c r="A292" s="1" t="s">
        <v>648</v>
      </c>
      <c r="B292" s="1" t="s">
        <v>46</v>
      </c>
      <c r="D292" s="1" t="s">
        <v>36</v>
      </c>
      <c r="E292" s="2">
        <v>43606</v>
      </c>
      <c r="G292" s="3">
        <v>82.64</v>
      </c>
      <c r="H292" s="1" t="s">
        <v>37</v>
      </c>
      <c r="I292" s="1" t="s">
        <v>47</v>
      </c>
      <c r="J292" s="1" t="s">
        <v>39</v>
      </c>
      <c r="K292" s="1" t="s">
        <v>65</v>
      </c>
      <c r="L292" s="4">
        <v>43606.442279317103</v>
      </c>
      <c r="M292" s="2">
        <v>43606</v>
      </c>
      <c r="O292" s="1" t="s">
        <v>649</v>
      </c>
      <c r="P292" s="1" t="b">
        <v>1</v>
      </c>
      <c r="R292" s="1" t="s">
        <v>17</v>
      </c>
      <c r="X292" s="1" t="s">
        <v>50</v>
      </c>
      <c r="Y292" s="4">
        <v>43608.376142708301</v>
      </c>
      <c r="Z292" s="1" t="s">
        <v>43</v>
      </c>
      <c r="AA292" s="1" t="s">
        <v>44</v>
      </c>
      <c r="AI292" s="1">
        <f t="shared" si="12"/>
        <v>2019</v>
      </c>
      <c r="AJ292" s="1">
        <f t="shared" si="13"/>
        <v>5</v>
      </c>
      <c r="AK292" s="1" t="str">
        <f t="shared" si="14"/>
        <v>08</v>
      </c>
    </row>
    <row r="293" spans="1:37" ht="12.75" customHeight="1" x14ac:dyDescent="0.2">
      <c r="A293" s="1" t="s">
        <v>650</v>
      </c>
      <c r="B293" s="1" t="s">
        <v>52</v>
      </c>
      <c r="D293" s="1" t="s">
        <v>36</v>
      </c>
      <c r="E293" s="2">
        <v>43607</v>
      </c>
      <c r="G293" s="3">
        <v>165.28</v>
      </c>
      <c r="H293" s="1" t="s">
        <v>37</v>
      </c>
      <c r="I293" s="1" t="s">
        <v>47</v>
      </c>
      <c r="J293" s="1" t="s">
        <v>39</v>
      </c>
      <c r="K293" s="1" t="s">
        <v>65</v>
      </c>
      <c r="L293" s="4">
        <v>43607.442649652803</v>
      </c>
      <c r="M293" s="2">
        <v>43607</v>
      </c>
      <c r="O293" s="1" t="s">
        <v>651</v>
      </c>
      <c r="P293" s="1" t="b">
        <v>1</v>
      </c>
      <c r="R293" s="1" t="s">
        <v>17</v>
      </c>
      <c r="X293" s="1" t="s">
        <v>42</v>
      </c>
      <c r="Y293" s="4">
        <v>43612.548903622701</v>
      </c>
      <c r="Z293" s="1" t="s">
        <v>43</v>
      </c>
      <c r="AA293" s="1" t="s">
        <v>44</v>
      </c>
      <c r="AI293" s="1">
        <f t="shared" si="12"/>
        <v>2019</v>
      </c>
      <c r="AJ293" s="1">
        <f t="shared" si="13"/>
        <v>5</v>
      </c>
      <c r="AK293" s="1" t="str">
        <f t="shared" si="14"/>
        <v>08</v>
      </c>
    </row>
    <row r="294" spans="1:37" ht="12.75" customHeight="1" x14ac:dyDescent="0.2">
      <c r="A294" s="1" t="s">
        <v>652</v>
      </c>
      <c r="B294" s="1" t="s">
        <v>46</v>
      </c>
      <c r="D294" s="1" t="s">
        <v>36</v>
      </c>
      <c r="E294" s="2">
        <v>43608</v>
      </c>
      <c r="G294" s="3">
        <v>330.56</v>
      </c>
      <c r="H294" s="1" t="s">
        <v>37</v>
      </c>
      <c r="I294" s="1" t="s">
        <v>47</v>
      </c>
      <c r="J294" s="1" t="s">
        <v>39</v>
      </c>
      <c r="K294" s="1" t="s">
        <v>65</v>
      </c>
      <c r="L294" s="4">
        <v>43608.440862847201</v>
      </c>
      <c r="M294" s="2">
        <v>43608</v>
      </c>
      <c r="O294" s="1" t="s">
        <v>653</v>
      </c>
      <c r="P294" s="1" t="b">
        <v>1</v>
      </c>
      <c r="R294" s="1" t="s">
        <v>17</v>
      </c>
      <c r="X294" s="1" t="s">
        <v>50</v>
      </c>
      <c r="Y294" s="4">
        <v>43612.547806249997</v>
      </c>
      <c r="Z294" s="1" t="s">
        <v>43</v>
      </c>
      <c r="AA294" s="1" t="s">
        <v>44</v>
      </c>
      <c r="AI294" s="1">
        <f t="shared" si="12"/>
        <v>2019</v>
      </c>
      <c r="AJ294" s="1">
        <f t="shared" si="13"/>
        <v>5</v>
      </c>
      <c r="AK294" s="1" t="str">
        <f t="shared" si="14"/>
        <v>08</v>
      </c>
    </row>
    <row r="295" spans="1:37" ht="12.75" customHeight="1" x14ac:dyDescent="0.2">
      <c r="A295" s="1" t="s">
        <v>654</v>
      </c>
      <c r="B295" s="1" t="s">
        <v>46</v>
      </c>
      <c r="D295" s="1" t="s">
        <v>36</v>
      </c>
      <c r="E295" s="2">
        <v>43608</v>
      </c>
      <c r="G295" s="3">
        <v>413.2</v>
      </c>
      <c r="H295" s="1" t="s">
        <v>37</v>
      </c>
      <c r="I295" s="1" t="s">
        <v>47</v>
      </c>
      <c r="J295" s="1" t="s">
        <v>39</v>
      </c>
      <c r="K295" s="1" t="s">
        <v>65</v>
      </c>
      <c r="L295" s="4">
        <v>43608.441752233797</v>
      </c>
      <c r="M295" s="2">
        <v>43608</v>
      </c>
      <c r="O295" s="1" t="s">
        <v>655</v>
      </c>
      <c r="P295" s="1" t="b">
        <v>1</v>
      </c>
      <c r="R295" s="1" t="s">
        <v>17</v>
      </c>
      <c r="X295" s="1" t="s">
        <v>50</v>
      </c>
      <c r="Y295" s="4">
        <v>43612.539307141204</v>
      </c>
      <c r="Z295" s="1" t="s">
        <v>43</v>
      </c>
      <c r="AA295" s="1" t="s">
        <v>44</v>
      </c>
      <c r="AI295" s="1">
        <f t="shared" si="12"/>
        <v>2019</v>
      </c>
      <c r="AJ295" s="1">
        <f t="shared" si="13"/>
        <v>5</v>
      </c>
      <c r="AK295" s="1" t="str">
        <f t="shared" si="14"/>
        <v>08</v>
      </c>
    </row>
    <row r="296" spans="1:37" ht="12.75" customHeight="1" x14ac:dyDescent="0.2">
      <c r="A296" s="1" t="s">
        <v>656</v>
      </c>
      <c r="B296" s="1" t="s">
        <v>52</v>
      </c>
      <c r="D296" s="1" t="s">
        <v>36</v>
      </c>
      <c r="E296" s="2">
        <v>43609</v>
      </c>
      <c r="G296" s="3">
        <v>165.28</v>
      </c>
      <c r="H296" s="1" t="s">
        <v>37</v>
      </c>
      <c r="I296" s="1" t="s">
        <v>47</v>
      </c>
      <c r="J296" s="1" t="s">
        <v>39</v>
      </c>
      <c r="K296" s="1" t="s">
        <v>65</v>
      </c>
      <c r="L296" s="4">
        <v>43609.441580324099</v>
      </c>
      <c r="M296" s="2">
        <v>43609</v>
      </c>
      <c r="O296" s="1" t="s">
        <v>657</v>
      </c>
      <c r="P296" s="1" t="b">
        <v>1</v>
      </c>
      <c r="R296" s="1" t="s">
        <v>17</v>
      </c>
      <c r="X296" s="1" t="s">
        <v>42</v>
      </c>
      <c r="Y296" s="4">
        <v>43613.565749456</v>
      </c>
      <c r="Z296" s="1" t="s">
        <v>43</v>
      </c>
      <c r="AA296" s="1" t="s">
        <v>44</v>
      </c>
      <c r="AI296" s="1">
        <f t="shared" si="12"/>
        <v>2019</v>
      </c>
      <c r="AJ296" s="1">
        <f t="shared" si="13"/>
        <v>5</v>
      </c>
      <c r="AK296" s="1" t="str">
        <f t="shared" si="14"/>
        <v>08</v>
      </c>
    </row>
    <row r="297" spans="1:37" ht="12.75" customHeight="1" x14ac:dyDescent="0.2">
      <c r="A297" s="1" t="s">
        <v>658</v>
      </c>
      <c r="B297" s="1" t="s">
        <v>52</v>
      </c>
      <c r="D297" s="1" t="s">
        <v>36</v>
      </c>
      <c r="E297" s="2">
        <v>43609</v>
      </c>
      <c r="G297" s="3">
        <v>165.28</v>
      </c>
      <c r="H297" s="1" t="s">
        <v>37</v>
      </c>
      <c r="I297" s="1" t="s">
        <v>47</v>
      </c>
      <c r="J297" s="1" t="s">
        <v>39</v>
      </c>
      <c r="K297" s="1" t="s">
        <v>65</v>
      </c>
      <c r="L297" s="4">
        <v>43609.4423816782</v>
      </c>
      <c r="M297" s="2">
        <v>43609</v>
      </c>
      <c r="O297" s="1" t="s">
        <v>659</v>
      </c>
      <c r="P297" s="1" t="b">
        <v>1</v>
      </c>
      <c r="R297" s="1" t="s">
        <v>17</v>
      </c>
      <c r="X297" s="1" t="s">
        <v>42</v>
      </c>
      <c r="Y297" s="4">
        <v>43613.567671493001</v>
      </c>
      <c r="Z297" s="1" t="s">
        <v>43</v>
      </c>
      <c r="AA297" s="1" t="s">
        <v>44</v>
      </c>
      <c r="AI297" s="1">
        <f t="shared" si="12"/>
        <v>2019</v>
      </c>
      <c r="AJ297" s="1">
        <f t="shared" si="13"/>
        <v>5</v>
      </c>
      <c r="AK297" s="1" t="str">
        <f t="shared" si="14"/>
        <v>08</v>
      </c>
    </row>
    <row r="298" spans="1:37" ht="12.75" customHeight="1" x14ac:dyDescent="0.2">
      <c r="A298" s="1" t="s">
        <v>660</v>
      </c>
      <c r="B298" s="1" t="s">
        <v>46</v>
      </c>
      <c r="D298" s="1" t="s">
        <v>36</v>
      </c>
      <c r="E298" s="2">
        <v>43612</v>
      </c>
      <c r="G298" s="3">
        <v>330.56</v>
      </c>
      <c r="H298" s="1" t="s">
        <v>37</v>
      </c>
      <c r="I298" s="1" t="s">
        <v>47</v>
      </c>
      <c r="J298" s="1" t="s">
        <v>39</v>
      </c>
      <c r="K298" s="1" t="s">
        <v>48</v>
      </c>
      <c r="L298" s="4">
        <v>43612.447509687503</v>
      </c>
      <c r="M298" s="2">
        <v>43612</v>
      </c>
      <c r="O298" s="1" t="s">
        <v>661</v>
      </c>
      <c r="P298" s="1" t="b">
        <v>1</v>
      </c>
      <c r="R298" s="1" t="s">
        <v>17</v>
      </c>
      <c r="X298" s="1" t="s">
        <v>50</v>
      </c>
      <c r="Y298" s="4">
        <v>43615.390988344901</v>
      </c>
      <c r="Z298" s="1" t="s">
        <v>43</v>
      </c>
      <c r="AA298" s="1" t="s">
        <v>44</v>
      </c>
      <c r="AI298" s="1">
        <f t="shared" si="12"/>
        <v>2019</v>
      </c>
      <c r="AJ298" s="1">
        <f t="shared" si="13"/>
        <v>5</v>
      </c>
      <c r="AK298" s="1" t="str">
        <f t="shared" si="14"/>
        <v>08</v>
      </c>
    </row>
    <row r="299" spans="1:37" ht="12.75" customHeight="1" x14ac:dyDescent="0.2">
      <c r="A299" s="1" t="s">
        <v>662</v>
      </c>
      <c r="B299" s="1" t="s">
        <v>242</v>
      </c>
      <c r="D299" s="1" t="s">
        <v>36</v>
      </c>
      <c r="E299" s="2">
        <v>43613</v>
      </c>
      <c r="G299" s="3">
        <v>826.4</v>
      </c>
      <c r="H299" s="1" t="s">
        <v>37</v>
      </c>
      <c r="I299" s="1" t="s">
        <v>47</v>
      </c>
      <c r="J299" s="1" t="s">
        <v>39</v>
      </c>
      <c r="K299" s="1" t="s">
        <v>48</v>
      </c>
      <c r="L299" s="4">
        <v>43613.446486261601</v>
      </c>
      <c r="M299" s="2">
        <v>43613</v>
      </c>
      <c r="O299" s="1" t="s">
        <v>663</v>
      </c>
      <c r="P299" s="1" t="b">
        <v>1</v>
      </c>
      <c r="R299" s="1" t="s">
        <v>17</v>
      </c>
      <c r="X299" s="1" t="s">
        <v>42</v>
      </c>
      <c r="Y299" s="4">
        <v>43619.447920636601</v>
      </c>
      <c r="Z299" s="1" t="s">
        <v>43</v>
      </c>
      <c r="AA299" s="1" t="s">
        <v>44</v>
      </c>
      <c r="AI299" s="1">
        <f t="shared" si="12"/>
        <v>2019</v>
      </c>
      <c r="AJ299" s="1">
        <f t="shared" si="13"/>
        <v>5</v>
      </c>
      <c r="AK299" s="1" t="str">
        <f t="shared" si="14"/>
        <v>08</v>
      </c>
    </row>
    <row r="300" spans="1:37" ht="12.75" customHeight="1" x14ac:dyDescent="0.2">
      <c r="A300" s="1" t="s">
        <v>664</v>
      </c>
      <c r="B300" s="1" t="s">
        <v>242</v>
      </c>
      <c r="D300" s="1" t="s">
        <v>36</v>
      </c>
      <c r="E300" s="2">
        <v>43613</v>
      </c>
      <c r="G300" s="3">
        <v>82.64</v>
      </c>
      <c r="H300" s="1" t="s">
        <v>37</v>
      </c>
      <c r="I300" s="1" t="s">
        <v>47</v>
      </c>
      <c r="J300" s="1" t="s">
        <v>39</v>
      </c>
      <c r="K300" s="1" t="s">
        <v>48</v>
      </c>
      <c r="L300" s="4">
        <v>43613.447411840301</v>
      </c>
      <c r="M300" s="2">
        <v>43613</v>
      </c>
      <c r="O300" s="1" t="s">
        <v>665</v>
      </c>
      <c r="P300" s="1" t="b">
        <v>1</v>
      </c>
      <c r="R300" s="1" t="s">
        <v>17</v>
      </c>
      <c r="X300" s="1" t="s">
        <v>42</v>
      </c>
      <c r="Y300" s="4">
        <v>43619.450095405096</v>
      </c>
      <c r="Z300" s="1" t="s">
        <v>43</v>
      </c>
      <c r="AA300" s="1" t="s">
        <v>44</v>
      </c>
      <c r="AI300" s="1">
        <f t="shared" si="12"/>
        <v>2019</v>
      </c>
      <c r="AJ300" s="1">
        <f t="shared" si="13"/>
        <v>5</v>
      </c>
      <c r="AK300" s="1" t="str">
        <f t="shared" si="14"/>
        <v>08</v>
      </c>
    </row>
    <row r="301" spans="1:37" ht="12.75" customHeight="1" x14ac:dyDescent="0.2">
      <c r="A301" s="1" t="s">
        <v>666</v>
      </c>
      <c r="B301" s="1" t="s">
        <v>46</v>
      </c>
      <c r="D301" s="1" t="s">
        <v>36</v>
      </c>
      <c r="E301" s="2">
        <v>43614</v>
      </c>
      <c r="G301" s="3">
        <v>82.64</v>
      </c>
      <c r="H301" s="1" t="s">
        <v>37</v>
      </c>
      <c r="I301" s="1" t="s">
        <v>47</v>
      </c>
      <c r="J301" s="1" t="s">
        <v>39</v>
      </c>
      <c r="K301" s="1" t="s">
        <v>48</v>
      </c>
      <c r="L301" s="4">
        <v>43614.448148958298</v>
      </c>
      <c r="M301" s="2">
        <v>43614</v>
      </c>
      <c r="O301" s="1" t="s">
        <v>667</v>
      </c>
      <c r="P301" s="1" t="b">
        <v>1</v>
      </c>
      <c r="R301" s="1" t="s">
        <v>17</v>
      </c>
      <c r="X301" s="1" t="s">
        <v>50</v>
      </c>
      <c r="Y301" s="4">
        <v>43615.547628437504</v>
      </c>
      <c r="Z301" s="1" t="s">
        <v>43</v>
      </c>
      <c r="AA301" s="1" t="s">
        <v>44</v>
      </c>
      <c r="AI301" s="1">
        <f t="shared" si="12"/>
        <v>2019</v>
      </c>
      <c r="AJ301" s="1">
        <f t="shared" si="13"/>
        <v>5</v>
      </c>
      <c r="AK301" s="1" t="str">
        <f t="shared" si="14"/>
        <v>08</v>
      </c>
    </row>
    <row r="302" spans="1:37" ht="12.75" customHeight="1" x14ac:dyDescent="0.2">
      <c r="A302" s="1" t="s">
        <v>668</v>
      </c>
      <c r="B302" s="1" t="s">
        <v>46</v>
      </c>
      <c r="D302" s="1" t="s">
        <v>36</v>
      </c>
      <c r="E302" s="2">
        <v>43614</v>
      </c>
      <c r="G302" s="3">
        <v>247.92</v>
      </c>
      <c r="H302" s="1" t="s">
        <v>37</v>
      </c>
      <c r="I302" s="1" t="s">
        <v>47</v>
      </c>
      <c r="J302" s="1" t="s">
        <v>39</v>
      </c>
      <c r="K302" s="1" t="s">
        <v>48</v>
      </c>
      <c r="L302" s="4">
        <v>43614.448895405098</v>
      </c>
      <c r="M302" s="2">
        <v>43614</v>
      </c>
      <c r="O302" s="1" t="s">
        <v>669</v>
      </c>
      <c r="P302" s="1" t="b">
        <v>1</v>
      </c>
      <c r="R302" s="1" t="s">
        <v>17</v>
      </c>
      <c r="X302" s="1" t="s">
        <v>50</v>
      </c>
      <c r="Y302" s="4">
        <v>43615.553394294002</v>
      </c>
      <c r="Z302" s="1" t="s">
        <v>43</v>
      </c>
      <c r="AA302" s="1" t="s">
        <v>44</v>
      </c>
      <c r="AI302" s="1">
        <f t="shared" si="12"/>
        <v>2019</v>
      </c>
      <c r="AJ302" s="1">
        <f t="shared" si="13"/>
        <v>5</v>
      </c>
      <c r="AK302" s="1" t="str">
        <f t="shared" si="14"/>
        <v>08</v>
      </c>
    </row>
    <row r="303" spans="1:37" ht="12.75" customHeight="1" x14ac:dyDescent="0.2">
      <c r="A303" s="1" t="s">
        <v>670</v>
      </c>
      <c r="B303" s="1" t="s">
        <v>104</v>
      </c>
      <c r="D303" s="1" t="s">
        <v>36</v>
      </c>
      <c r="E303" s="2">
        <v>43615</v>
      </c>
      <c r="G303" s="3">
        <v>52.89</v>
      </c>
      <c r="H303" s="1" t="s">
        <v>105</v>
      </c>
      <c r="I303" s="1" t="s">
        <v>47</v>
      </c>
      <c r="J303" s="1" t="s">
        <v>39</v>
      </c>
      <c r="K303" s="1" t="s">
        <v>106</v>
      </c>
      <c r="L303" s="4">
        <v>43615.415087349502</v>
      </c>
      <c r="M303" s="2">
        <v>43615</v>
      </c>
      <c r="O303" s="1" t="s">
        <v>671</v>
      </c>
      <c r="P303" s="1" t="b">
        <v>1</v>
      </c>
      <c r="R303" s="1" t="s">
        <v>17</v>
      </c>
      <c r="X303" s="1" t="s">
        <v>42</v>
      </c>
      <c r="Y303" s="4">
        <v>43620.3603826736</v>
      </c>
      <c r="Z303" s="1" t="s">
        <v>43</v>
      </c>
      <c r="AA303" s="1" t="s">
        <v>108</v>
      </c>
      <c r="AI303" s="1">
        <f t="shared" si="12"/>
        <v>2019</v>
      </c>
      <c r="AJ303" s="1">
        <f t="shared" si="13"/>
        <v>5</v>
      </c>
      <c r="AK303" s="1" t="str">
        <f t="shared" si="14"/>
        <v>25</v>
      </c>
    </row>
    <row r="304" spans="1:37" ht="12.75" customHeight="1" x14ac:dyDescent="0.2">
      <c r="A304" s="1" t="s">
        <v>672</v>
      </c>
      <c r="B304" s="1" t="s">
        <v>242</v>
      </c>
      <c r="D304" s="1" t="s">
        <v>36</v>
      </c>
      <c r="E304" s="2">
        <v>43615</v>
      </c>
      <c r="G304" s="3">
        <v>247.92</v>
      </c>
      <c r="H304" s="1" t="s">
        <v>37</v>
      </c>
      <c r="I304" s="1" t="s">
        <v>47</v>
      </c>
      <c r="J304" s="1" t="s">
        <v>39</v>
      </c>
      <c r="K304" s="1" t="s">
        <v>48</v>
      </c>
      <c r="L304" s="4">
        <v>43615.4489070255</v>
      </c>
      <c r="M304" s="2">
        <v>43615</v>
      </c>
      <c r="O304" s="1" t="s">
        <v>673</v>
      </c>
      <c r="P304" s="1" t="b">
        <v>1</v>
      </c>
      <c r="R304" s="1" t="s">
        <v>17</v>
      </c>
      <c r="X304" s="1" t="s">
        <v>42</v>
      </c>
      <c r="Y304" s="4">
        <v>43620.444362002301</v>
      </c>
      <c r="Z304" s="1" t="s">
        <v>43</v>
      </c>
      <c r="AA304" s="1" t="s">
        <v>44</v>
      </c>
      <c r="AI304" s="1">
        <f t="shared" si="12"/>
        <v>2019</v>
      </c>
      <c r="AJ304" s="1">
        <f t="shared" si="13"/>
        <v>5</v>
      </c>
      <c r="AK304" s="1" t="str">
        <f t="shared" si="14"/>
        <v>08</v>
      </c>
    </row>
    <row r="305" spans="1:37" ht="12.75" customHeight="1" x14ac:dyDescent="0.2">
      <c r="A305" s="1" t="s">
        <v>674</v>
      </c>
      <c r="B305" s="1" t="s">
        <v>242</v>
      </c>
      <c r="D305" s="1" t="s">
        <v>36</v>
      </c>
      <c r="E305" s="2">
        <v>43615</v>
      </c>
      <c r="G305" s="3">
        <v>82.64</v>
      </c>
      <c r="H305" s="1" t="s">
        <v>37</v>
      </c>
      <c r="I305" s="1" t="s">
        <v>47</v>
      </c>
      <c r="J305" s="1" t="s">
        <v>39</v>
      </c>
      <c r="K305" s="1" t="s">
        <v>48</v>
      </c>
      <c r="L305" s="4">
        <v>43615.449676701399</v>
      </c>
      <c r="M305" s="2">
        <v>43615</v>
      </c>
      <c r="O305" s="1" t="s">
        <v>675</v>
      </c>
      <c r="P305" s="1" t="b">
        <v>1</v>
      </c>
      <c r="R305" s="1" t="s">
        <v>17</v>
      </c>
      <c r="X305" s="1" t="s">
        <v>42</v>
      </c>
      <c r="Y305" s="4">
        <v>43620.358368252302</v>
      </c>
      <c r="Z305" s="1" t="s">
        <v>43</v>
      </c>
      <c r="AA305" s="1" t="s">
        <v>44</v>
      </c>
      <c r="AI305" s="1">
        <f t="shared" si="12"/>
        <v>2019</v>
      </c>
      <c r="AJ305" s="1">
        <f t="shared" si="13"/>
        <v>5</v>
      </c>
      <c r="AK305" s="1" t="str">
        <f t="shared" si="14"/>
        <v>08</v>
      </c>
    </row>
    <row r="306" spans="1:37" ht="12.75" customHeight="1" x14ac:dyDescent="0.2">
      <c r="A306" s="1" t="s">
        <v>676</v>
      </c>
      <c r="B306" s="1" t="s">
        <v>98</v>
      </c>
      <c r="D306" s="1" t="s">
        <v>36</v>
      </c>
      <c r="E306" s="2">
        <v>43616</v>
      </c>
      <c r="G306" s="3">
        <v>396.67</v>
      </c>
      <c r="H306" s="1" t="s">
        <v>99</v>
      </c>
      <c r="I306" s="1" t="s">
        <v>47</v>
      </c>
      <c r="J306" s="1" t="s">
        <v>39</v>
      </c>
      <c r="K306" s="1" t="s">
        <v>677</v>
      </c>
      <c r="L306" s="4">
        <v>43616.430730011598</v>
      </c>
      <c r="M306" s="2">
        <v>43616</v>
      </c>
      <c r="O306" s="1" t="s">
        <v>678</v>
      </c>
      <c r="P306" s="1" t="b">
        <v>1</v>
      </c>
      <c r="R306" s="1" t="s">
        <v>17</v>
      </c>
      <c r="X306" s="1" t="s">
        <v>50</v>
      </c>
      <c r="Y306" s="4">
        <v>43619.4302930556</v>
      </c>
      <c r="Z306" s="1" t="s">
        <v>43</v>
      </c>
      <c r="AA306" s="1" t="s">
        <v>102</v>
      </c>
      <c r="AI306" s="1">
        <f t="shared" si="12"/>
        <v>2019</v>
      </c>
      <c r="AJ306" s="1">
        <f t="shared" si="13"/>
        <v>5</v>
      </c>
      <c r="AK306" s="1" t="str">
        <f t="shared" si="14"/>
        <v>34</v>
      </c>
    </row>
    <row r="307" spans="1:37" ht="12.75" customHeight="1" x14ac:dyDescent="0.2">
      <c r="A307" s="1" t="s">
        <v>679</v>
      </c>
      <c r="B307" s="1" t="s">
        <v>46</v>
      </c>
      <c r="D307" s="1" t="s">
        <v>36</v>
      </c>
      <c r="E307" s="2">
        <v>43616</v>
      </c>
      <c r="G307" s="3">
        <v>661.12</v>
      </c>
      <c r="H307" s="1" t="s">
        <v>37</v>
      </c>
      <c r="I307" s="1" t="s">
        <v>47</v>
      </c>
      <c r="J307" s="1" t="s">
        <v>39</v>
      </c>
      <c r="K307" s="1" t="s">
        <v>48</v>
      </c>
      <c r="L307" s="4">
        <v>43616.439866631903</v>
      </c>
      <c r="M307" s="2">
        <v>43616</v>
      </c>
      <c r="O307" s="1" t="s">
        <v>680</v>
      </c>
      <c r="P307" s="1" t="b">
        <v>1</v>
      </c>
      <c r="R307" s="1" t="s">
        <v>17</v>
      </c>
      <c r="X307" s="1" t="s">
        <v>50</v>
      </c>
      <c r="Y307" s="4">
        <v>43619.450829363399</v>
      </c>
      <c r="Z307" s="1" t="s">
        <v>43</v>
      </c>
      <c r="AA307" s="1" t="s">
        <v>44</v>
      </c>
      <c r="AI307" s="1">
        <f t="shared" si="12"/>
        <v>2019</v>
      </c>
      <c r="AJ307" s="1">
        <f t="shared" si="13"/>
        <v>5</v>
      </c>
      <c r="AK307" s="1" t="str">
        <f t="shared" si="14"/>
        <v>08</v>
      </c>
    </row>
    <row r="308" spans="1:37" ht="12.75" customHeight="1" x14ac:dyDescent="0.2">
      <c r="A308" s="1" t="s">
        <v>681</v>
      </c>
      <c r="B308" s="1" t="s">
        <v>46</v>
      </c>
      <c r="D308" s="1" t="s">
        <v>36</v>
      </c>
      <c r="E308" s="2">
        <v>43616</v>
      </c>
      <c r="G308" s="3">
        <v>330.56</v>
      </c>
      <c r="H308" s="1" t="s">
        <v>37</v>
      </c>
      <c r="I308" s="1" t="s">
        <v>47</v>
      </c>
      <c r="J308" s="1" t="s">
        <v>39</v>
      </c>
      <c r="K308" s="1" t="s">
        <v>48</v>
      </c>
      <c r="L308" s="4">
        <v>43616.440285648103</v>
      </c>
      <c r="M308" s="2">
        <v>43616</v>
      </c>
      <c r="O308" s="1" t="s">
        <v>682</v>
      </c>
      <c r="P308" s="1" t="b">
        <v>1</v>
      </c>
      <c r="R308" s="1" t="s">
        <v>17</v>
      </c>
      <c r="X308" s="1" t="s">
        <v>50</v>
      </c>
      <c r="Y308" s="4">
        <v>43619.481044907399</v>
      </c>
      <c r="Z308" s="1" t="s">
        <v>43</v>
      </c>
      <c r="AA308" s="1" t="s">
        <v>44</v>
      </c>
      <c r="AI308" s="1">
        <f t="shared" si="12"/>
        <v>2019</v>
      </c>
      <c r="AJ308" s="1">
        <f t="shared" si="13"/>
        <v>5</v>
      </c>
      <c r="AK308" s="1" t="str">
        <f t="shared" si="14"/>
        <v>08</v>
      </c>
    </row>
    <row r="309" spans="1:37" ht="12.75" customHeight="1" x14ac:dyDescent="0.2">
      <c r="A309" s="1" t="s">
        <v>683</v>
      </c>
      <c r="B309" s="1" t="s">
        <v>46</v>
      </c>
      <c r="D309" s="1" t="s">
        <v>36</v>
      </c>
      <c r="E309" s="2">
        <v>43619</v>
      </c>
      <c r="G309" s="3">
        <v>826.4</v>
      </c>
      <c r="H309" s="1" t="s">
        <v>37</v>
      </c>
      <c r="I309" s="1" t="s">
        <v>47</v>
      </c>
      <c r="J309" s="1" t="s">
        <v>39</v>
      </c>
      <c r="K309" s="1" t="s">
        <v>48</v>
      </c>
      <c r="L309" s="4">
        <v>43619.446876585702</v>
      </c>
      <c r="M309" s="2">
        <v>43619</v>
      </c>
      <c r="O309" s="1" t="s">
        <v>684</v>
      </c>
      <c r="P309" s="1" t="b">
        <v>1</v>
      </c>
      <c r="R309" s="1" t="s">
        <v>17</v>
      </c>
      <c r="X309" s="1" t="s">
        <v>50</v>
      </c>
      <c r="Y309" s="4">
        <v>43622.395211192103</v>
      </c>
      <c r="Z309" s="1" t="s">
        <v>43</v>
      </c>
      <c r="AA309" s="1" t="s">
        <v>44</v>
      </c>
      <c r="AI309" s="1">
        <f t="shared" si="12"/>
        <v>2019</v>
      </c>
      <c r="AJ309" s="1">
        <f t="shared" si="13"/>
        <v>6</v>
      </c>
      <c r="AK309" s="1" t="str">
        <f t="shared" si="14"/>
        <v>08</v>
      </c>
    </row>
    <row r="310" spans="1:37" ht="12.75" customHeight="1" x14ac:dyDescent="0.2">
      <c r="A310" s="1" t="s">
        <v>685</v>
      </c>
      <c r="B310" s="1" t="s">
        <v>46</v>
      </c>
      <c r="D310" s="1" t="s">
        <v>36</v>
      </c>
      <c r="E310" s="2">
        <v>43619</v>
      </c>
      <c r="G310" s="3">
        <v>82.64</v>
      </c>
      <c r="H310" s="1" t="s">
        <v>37</v>
      </c>
      <c r="I310" s="1" t="s">
        <v>47</v>
      </c>
      <c r="J310" s="1" t="s">
        <v>39</v>
      </c>
      <c r="K310" s="1" t="s">
        <v>48</v>
      </c>
      <c r="L310" s="4">
        <v>43619.447643749998</v>
      </c>
      <c r="M310" s="2">
        <v>43619</v>
      </c>
      <c r="O310" s="1" t="s">
        <v>686</v>
      </c>
      <c r="P310" s="1" t="b">
        <v>1</v>
      </c>
      <c r="R310" s="1" t="s">
        <v>17</v>
      </c>
      <c r="X310" s="1" t="s">
        <v>50</v>
      </c>
      <c r="Y310" s="4">
        <v>43622.413972372698</v>
      </c>
      <c r="Z310" s="1" t="s">
        <v>43</v>
      </c>
      <c r="AA310" s="1" t="s">
        <v>44</v>
      </c>
      <c r="AI310" s="1">
        <f t="shared" si="12"/>
        <v>2019</v>
      </c>
      <c r="AJ310" s="1">
        <f t="shared" si="13"/>
        <v>6</v>
      </c>
      <c r="AK310" s="1" t="str">
        <f t="shared" si="14"/>
        <v>08</v>
      </c>
    </row>
    <row r="311" spans="1:37" ht="12.75" customHeight="1" x14ac:dyDescent="0.2">
      <c r="A311" s="1" t="s">
        <v>687</v>
      </c>
      <c r="B311" s="1" t="s">
        <v>98</v>
      </c>
      <c r="D311" s="1" t="s">
        <v>36</v>
      </c>
      <c r="E311" s="2">
        <v>43619</v>
      </c>
      <c r="G311" s="3">
        <v>26.44</v>
      </c>
      <c r="H311" s="1" t="s">
        <v>105</v>
      </c>
      <c r="I311" s="1" t="s">
        <v>47</v>
      </c>
      <c r="J311" s="1" t="s">
        <v>39</v>
      </c>
      <c r="K311" s="1" t="s">
        <v>106</v>
      </c>
      <c r="L311" s="4">
        <v>43619.449792939798</v>
      </c>
      <c r="M311" s="2">
        <v>43619</v>
      </c>
      <c r="O311" s="1" t="s">
        <v>688</v>
      </c>
      <c r="P311" s="1" t="b">
        <v>1</v>
      </c>
      <c r="R311" s="1" t="s">
        <v>17</v>
      </c>
      <c r="X311" s="1" t="s">
        <v>50</v>
      </c>
      <c r="Y311" s="4">
        <v>43622.428609525501</v>
      </c>
      <c r="Z311" s="1" t="s">
        <v>43</v>
      </c>
      <c r="AA311" s="1" t="s">
        <v>108</v>
      </c>
      <c r="AI311" s="1">
        <f t="shared" si="12"/>
        <v>2019</v>
      </c>
      <c r="AJ311" s="1">
        <f t="shared" si="13"/>
        <v>6</v>
      </c>
      <c r="AK311" s="1" t="str">
        <f t="shared" si="14"/>
        <v>25</v>
      </c>
    </row>
    <row r="312" spans="1:37" ht="12.75" customHeight="1" x14ac:dyDescent="0.2">
      <c r="A312" s="1" t="s">
        <v>689</v>
      </c>
      <c r="B312" s="1" t="s">
        <v>242</v>
      </c>
      <c r="D312" s="1" t="s">
        <v>36</v>
      </c>
      <c r="E312" s="2">
        <v>43620</v>
      </c>
      <c r="G312" s="3">
        <v>413.2</v>
      </c>
      <c r="H312" s="1" t="s">
        <v>37</v>
      </c>
      <c r="I312" s="1" t="s">
        <v>47</v>
      </c>
      <c r="J312" s="1" t="s">
        <v>39</v>
      </c>
      <c r="K312" s="1" t="s">
        <v>48</v>
      </c>
      <c r="L312" s="4">
        <v>43620.453189849497</v>
      </c>
      <c r="M312" s="2">
        <v>43620</v>
      </c>
      <c r="O312" s="1" t="s">
        <v>690</v>
      </c>
      <c r="P312" s="1" t="b">
        <v>1</v>
      </c>
      <c r="R312" s="1" t="s">
        <v>17</v>
      </c>
      <c r="X312" s="1" t="s">
        <v>42</v>
      </c>
      <c r="Y312" s="4">
        <v>43622.571803587998</v>
      </c>
      <c r="Z312" s="1" t="s">
        <v>43</v>
      </c>
      <c r="AA312" s="1" t="s">
        <v>44</v>
      </c>
      <c r="AI312" s="1">
        <f t="shared" si="12"/>
        <v>2019</v>
      </c>
      <c r="AJ312" s="1">
        <f t="shared" si="13"/>
        <v>6</v>
      </c>
      <c r="AK312" s="1" t="str">
        <f t="shared" si="14"/>
        <v>08</v>
      </c>
    </row>
    <row r="313" spans="1:37" ht="12.75" customHeight="1" x14ac:dyDescent="0.2">
      <c r="A313" s="1" t="s">
        <v>691</v>
      </c>
      <c r="B313" s="1" t="s">
        <v>242</v>
      </c>
      <c r="D313" s="1" t="s">
        <v>36</v>
      </c>
      <c r="E313" s="2">
        <v>43620</v>
      </c>
      <c r="G313" s="3">
        <v>165.28</v>
      </c>
      <c r="H313" s="1" t="s">
        <v>37</v>
      </c>
      <c r="I313" s="1" t="s">
        <v>47</v>
      </c>
      <c r="J313" s="1" t="s">
        <v>39</v>
      </c>
      <c r="K313" s="1" t="s">
        <v>48</v>
      </c>
      <c r="L313" s="4">
        <v>43620.454088854203</v>
      </c>
      <c r="M313" s="2">
        <v>43620</v>
      </c>
      <c r="O313" s="1" t="s">
        <v>692</v>
      </c>
      <c r="P313" s="1" t="b">
        <v>1</v>
      </c>
      <c r="R313" s="1" t="s">
        <v>17</v>
      </c>
      <c r="X313" s="1" t="s">
        <v>42</v>
      </c>
      <c r="Y313" s="4">
        <v>43622.570095289397</v>
      </c>
      <c r="Z313" s="1" t="s">
        <v>43</v>
      </c>
      <c r="AA313" s="1" t="s">
        <v>44</v>
      </c>
      <c r="AI313" s="1">
        <f t="shared" si="12"/>
        <v>2019</v>
      </c>
      <c r="AJ313" s="1">
        <f t="shared" si="13"/>
        <v>6</v>
      </c>
      <c r="AK313" s="1" t="str">
        <f t="shared" si="14"/>
        <v>08</v>
      </c>
    </row>
    <row r="314" spans="1:37" ht="12.75" customHeight="1" x14ac:dyDescent="0.2">
      <c r="A314" s="1" t="s">
        <v>693</v>
      </c>
      <c r="B314" s="1" t="s">
        <v>46</v>
      </c>
      <c r="D314" s="1" t="s">
        <v>36</v>
      </c>
      <c r="E314" s="2">
        <v>43621</v>
      </c>
      <c r="G314" s="3">
        <v>330.56</v>
      </c>
      <c r="H314" s="1" t="s">
        <v>37</v>
      </c>
      <c r="I314" s="1" t="s">
        <v>47</v>
      </c>
      <c r="J314" s="1" t="s">
        <v>39</v>
      </c>
      <c r="K314" s="1" t="s">
        <v>48</v>
      </c>
      <c r="L314" s="4">
        <v>43621.439386111102</v>
      </c>
      <c r="M314" s="2">
        <v>43621</v>
      </c>
      <c r="O314" s="1" t="s">
        <v>694</v>
      </c>
      <c r="P314" s="1" t="b">
        <v>1</v>
      </c>
      <c r="R314" s="1" t="s">
        <v>17</v>
      </c>
      <c r="X314" s="1" t="s">
        <v>50</v>
      </c>
      <c r="Y314" s="4">
        <v>43626.430341088002</v>
      </c>
      <c r="Z314" s="1" t="s">
        <v>43</v>
      </c>
      <c r="AA314" s="1" t="s">
        <v>44</v>
      </c>
      <c r="AI314" s="1">
        <f t="shared" si="12"/>
        <v>2019</v>
      </c>
      <c r="AJ314" s="1">
        <f t="shared" si="13"/>
        <v>6</v>
      </c>
      <c r="AK314" s="1" t="str">
        <f t="shared" si="14"/>
        <v>08</v>
      </c>
    </row>
    <row r="315" spans="1:37" ht="12.75" customHeight="1" x14ac:dyDescent="0.2">
      <c r="A315" s="1" t="s">
        <v>695</v>
      </c>
      <c r="B315" s="1" t="s">
        <v>242</v>
      </c>
      <c r="D315" s="1" t="s">
        <v>36</v>
      </c>
      <c r="E315" s="2">
        <v>43622</v>
      </c>
      <c r="G315" s="3">
        <v>743.76</v>
      </c>
      <c r="H315" s="1" t="s">
        <v>37</v>
      </c>
      <c r="I315" s="1" t="s">
        <v>47</v>
      </c>
      <c r="J315" s="1" t="s">
        <v>39</v>
      </c>
      <c r="K315" s="1" t="s">
        <v>48</v>
      </c>
      <c r="L315" s="4">
        <v>43622.447726469902</v>
      </c>
      <c r="M315" s="2">
        <v>43622</v>
      </c>
      <c r="O315" s="1" t="s">
        <v>696</v>
      </c>
      <c r="P315" s="1" t="b">
        <v>1</v>
      </c>
      <c r="R315" s="1" t="s">
        <v>17</v>
      </c>
      <c r="X315" s="1" t="s">
        <v>42</v>
      </c>
      <c r="Y315" s="4">
        <v>43628.455202048601</v>
      </c>
      <c r="Z315" s="1" t="s">
        <v>43</v>
      </c>
      <c r="AA315" s="1" t="s">
        <v>44</v>
      </c>
      <c r="AI315" s="1">
        <f t="shared" si="12"/>
        <v>2019</v>
      </c>
      <c r="AJ315" s="1">
        <f t="shared" si="13"/>
        <v>6</v>
      </c>
      <c r="AK315" s="1" t="str">
        <f t="shared" si="14"/>
        <v>08</v>
      </c>
    </row>
    <row r="316" spans="1:37" ht="12.75" customHeight="1" x14ac:dyDescent="0.2">
      <c r="A316" s="1" t="s">
        <v>697</v>
      </c>
      <c r="B316" s="1" t="s">
        <v>98</v>
      </c>
      <c r="D316" s="1" t="s">
        <v>36</v>
      </c>
      <c r="E316" s="2">
        <v>43623</v>
      </c>
      <c r="G316" s="3">
        <v>79.33</v>
      </c>
      <c r="H316" s="1" t="s">
        <v>105</v>
      </c>
      <c r="I316" s="1" t="s">
        <v>47</v>
      </c>
      <c r="J316" s="1" t="s">
        <v>39</v>
      </c>
      <c r="K316" s="1" t="s">
        <v>106</v>
      </c>
      <c r="L316" s="4">
        <v>43623.407274884303</v>
      </c>
      <c r="M316" s="2">
        <v>43623</v>
      </c>
      <c r="O316" s="1" t="s">
        <v>698</v>
      </c>
      <c r="P316" s="1" t="b">
        <v>1</v>
      </c>
      <c r="R316" s="1" t="s">
        <v>17</v>
      </c>
      <c r="X316" s="1" t="s">
        <v>50</v>
      </c>
      <c r="Y316" s="4">
        <v>43627.580088576397</v>
      </c>
      <c r="Z316" s="1" t="s">
        <v>43</v>
      </c>
      <c r="AA316" s="1" t="s">
        <v>108</v>
      </c>
      <c r="AI316" s="1">
        <f t="shared" si="12"/>
        <v>2019</v>
      </c>
      <c r="AJ316" s="1">
        <f t="shared" si="13"/>
        <v>6</v>
      </c>
      <c r="AK316" s="1" t="str">
        <f t="shared" si="14"/>
        <v>25</v>
      </c>
    </row>
    <row r="317" spans="1:37" ht="12.75" customHeight="1" x14ac:dyDescent="0.2">
      <c r="A317" s="1" t="s">
        <v>699</v>
      </c>
      <c r="B317" s="1" t="s">
        <v>46</v>
      </c>
      <c r="D317" s="1" t="s">
        <v>36</v>
      </c>
      <c r="E317" s="2">
        <v>43623</v>
      </c>
      <c r="G317" s="3">
        <v>247.92</v>
      </c>
      <c r="H317" s="1" t="s">
        <v>37</v>
      </c>
      <c r="I317" s="1" t="s">
        <v>47</v>
      </c>
      <c r="J317" s="1" t="s">
        <v>39</v>
      </c>
      <c r="K317" s="1" t="s">
        <v>48</v>
      </c>
      <c r="L317" s="4">
        <v>43623.457306169003</v>
      </c>
      <c r="M317" s="2">
        <v>43623</v>
      </c>
      <c r="O317" s="1" t="s">
        <v>700</v>
      </c>
      <c r="P317" s="1" t="b">
        <v>1</v>
      </c>
      <c r="R317" s="1" t="s">
        <v>17</v>
      </c>
      <c r="X317" s="1" t="s">
        <v>50</v>
      </c>
      <c r="Y317" s="4">
        <v>43627.542630555603</v>
      </c>
      <c r="Z317" s="1" t="s">
        <v>43</v>
      </c>
      <c r="AA317" s="1" t="s">
        <v>44</v>
      </c>
      <c r="AI317" s="1">
        <f t="shared" si="12"/>
        <v>2019</v>
      </c>
      <c r="AJ317" s="1">
        <f t="shared" si="13"/>
        <v>6</v>
      </c>
      <c r="AK317" s="1" t="str">
        <f t="shared" si="14"/>
        <v>08</v>
      </c>
    </row>
    <row r="318" spans="1:37" ht="12.75" customHeight="1" x14ac:dyDescent="0.2">
      <c r="A318" s="1" t="s">
        <v>701</v>
      </c>
      <c r="B318" s="1" t="s">
        <v>46</v>
      </c>
      <c r="D318" s="1" t="s">
        <v>36</v>
      </c>
      <c r="E318" s="2">
        <v>43623</v>
      </c>
      <c r="G318" s="3">
        <v>330.56</v>
      </c>
      <c r="H318" s="1" t="s">
        <v>37</v>
      </c>
      <c r="I318" s="1" t="s">
        <v>47</v>
      </c>
      <c r="J318" s="1" t="s">
        <v>39</v>
      </c>
      <c r="K318" s="1" t="s">
        <v>48</v>
      </c>
      <c r="L318" s="4">
        <v>43623.458037349497</v>
      </c>
      <c r="M318" s="2">
        <v>43623</v>
      </c>
      <c r="O318" s="1" t="s">
        <v>702</v>
      </c>
      <c r="P318" s="1" t="b">
        <v>1</v>
      </c>
      <c r="R318" s="1" t="s">
        <v>17</v>
      </c>
      <c r="X318" s="1" t="s">
        <v>50</v>
      </c>
      <c r="Y318" s="4">
        <v>43627.539719988403</v>
      </c>
      <c r="Z318" s="1" t="s">
        <v>43</v>
      </c>
      <c r="AA318" s="1" t="s">
        <v>44</v>
      </c>
      <c r="AI318" s="1">
        <f t="shared" si="12"/>
        <v>2019</v>
      </c>
      <c r="AJ318" s="1">
        <f t="shared" si="13"/>
        <v>6</v>
      </c>
      <c r="AK318" s="1" t="str">
        <f t="shared" si="14"/>
        <v>08</v>
      </c>
    </row>
    <row r="319" spans="1:37" ht="12.75" customHeight="1" x14ac:dyDescent="0.2">
      <c r="A319" s="1" t="s">
        <v>703</v>
      </c>
      <c r="B319" s="1" t="s">
        <v>242</v>
      </c>
      <c r="D319" s="1" t="s">
        <v>36</v>
      </c>
      <c r="E319" s="2">
        <v>43626</v>
      </c>
      <c r="G319" s="3">
        <v>413.2</v>
      </c>
      <c r="H319" s="1" t="s">
        <v>37</v>
      </c>
      <c r="I319" s="1" t="s">
        <v>47</v>
      </c>
      <c r="J319" s="1" t="s">
        <v>39</v>
      </c>
      <c r="K319" s="1" t="s">
        <v>48</v>
      </c>
      <c r="L319" s="4">
        <v>43626.455798379597</v>
      </c>
      <c r="M319" s="2">
        <v>43626</v>
      </c>
      <c r="O319" s="1" t="s">
        <v>704</v>
      </c>
      <c r="P319" s="1" t="b">
        <v>1</v>
      </c>
      <c r="R319" s="1" t="s">
        <v>17</v>
      </c>
      <c r="X319" s="1" t="s">
        <v>42</v>
      </c>
      <c r="Y319" s="4">
        <v>43630.419691898103</v>
      </c>
      <c r="Z319" s="1" t="s">
        <v>43</v>
      </c>
      <c r="AA319" s="1" t="s">
        <v>44</v>
      </c>
      <c r="AI319" s="1">
        <f t="shared" si="12"/>
        <v>2019</v>
      </c>
      <c r="AJ319" s="1">
        <f t="shared" si="13"/>
        <v>6</v>
      </c>
      <c r="AK319" s="1" t="str">
        <f t="shared" si="14"/>
        <v>08</v>
      </c>
    </row>
    <row r="320" spans="1:37" ht="12.75" customHeight="1" x14ac:dyDescent="0.2">
      <c r="A320" s="1" t="s">
        <v>705</v>
      </c>
      <c r="B320" s="1" t="s">
        <v>46</v>
      </c>
      <c r="D320" s="1" t="s">
        <v>36</v>
      </c>
      <c r="E320" s="2">
        <v>43627</v>
      </c>
      <c r="G320" s="3">
        <v>413.2</v>
      </c>
      <c r="H320" s="1" t="s">
        <v>37</v>
      </c>
      <c r="I320" s="1" t="s">
        <v>47</v>
      </c>
      <c r="J320" s="1" t="s">
        <v>39</v>
      </c>
      <c r="K320" s="1" t="s">
        <v>48</v>
      </c>
      <c r="L320" s="4">
        <v>43627.436159456003</v>
      </c>
      <c r="M320" s="2">
        <v>43627</v>
      </c>
      <c r="O320" s="1" t="s">
        <v>706</v>
      </c>
      <c r="P320" s="1" t="b">
        <v>1</v>
      </c>
      <c r="R320" s="1" t="s">
        <v>17</v>
      </c>
      <c r="X320" s="1" t="s">
        <v>50</v>
      </c>
      <c r="Y320" s="4">
        <v>43629.3704637384</v>
      </c>
      <c r="Z320" s="1" t="s">
        <v>43</v>
      </c>
      <c r="AA320" s="1" t="s">
        <v>44</v>
      </c>
      <c r="AI320" s="1">
        <f t="shared" si="12"/>
        <v>2019</v>
      </c>
      <c r="AJ320" s="1">
        <f t="shared" si="13"/>
        <v>6</v>
      </c>
      <c r="AK320" s="1" t="str">
        <f t="shared" si="14"/>
        <v>08</v>
      </c>
    </row>
    <row r="321" spans="1:37" ht="12.75" customHeight="1" x14ac:dyDescent="0.2">
      <c r="A321" s="1" t="s">
        <v>707</v>
      </c>
      <c r="B321" s="1" t="s">
        <v>46</v>
      </c>
      <c r="D321" s="1" t="s">
        <v>36</v>
      </c>
      <c r="E321" s="2">
        <v>43627</v>
      </c>
      <c r="G321" s="3">
        <v>330.56</v>
      </c>
      <c r="H321" s="1" t="s">
        <v>37</v>
      </c>
      <c r="I321" s="1" t="s">
        <v>47</v>
      </c>
      <c r="J321" s="1" t="s">
        <v>39</v>
      </c>
      <c r="K321" s="1" t="s">
        <v>48</v>
      </c>
      <c r="L321" s="4">
        <v>43627.436771990702</v>
      </c>
      <c r="M321" s="2">
        <v>43627</v>
      </c>
      <c r="O321" s="1" t="s">
        <v>708</v>
      </c>
      <c r="P321" s="1" t="b">
        <v>1</v>
      </c>
      <c r="R321" s="1" t="s">
        <v>17</v>
      </c>
      <c r="X321" s="1" t="s">
        <v>50</v>
      </c>
      <c r="Y321" s="4">
        <v>43629.366821261603</v>
      </c>
      <c r="Z321" s="1" t="s">
        <v>43</v>
      </c>
      <c r="AA321" s="1" t="s">
        <v>44</v>
      </c>
      <c r="AI321" s="1">
        <f t="shared" si="12"/>
        <v>2019</v>
      </c>
      <c r="AJ321" s="1">
        <f t="shared" si="13"/>
        <v>6</v>
      </c>
      <c r="AK321" s="1" t="str">
        <f t="shared" si="14"/>
        <v>08</v>
      </c>
    </row>
    <row r="322" spans="1:37" ht="12.75" customHeight="1" x14ac:dyDescent="0.2">
      <c r="A322" s="1" t="s">
        <v>709</v>
      </c>
      <c r="B322" s="1" t="s">
        <v>242</v>
      </c>
      <c r="D322" s="1" t="s">
        <v>36</v>
      </c>
      <c r="E322" s="2">
        <v>43628</v>
      </c>
      <c r="G322" s="3">
        <v>165.28</v>
      </c>
      <c r="H322" s="1" t="s">
        <v>37</v>
      </c>
      <c r="I322" s="1" t="s">
        <v>47</v>
      </c>
      <c r="J322" s="1" t="s">
        <v>39</v>
      </c>
      <c r="K322" s="1" t="s">
        <v>48</v>
      </c>
      <c r="L322" s="4">
        <v>43628.439173229199</v>
      </c>
      <c r="M322" s="2">
        <v>43628</v>
      </c>
      <c r="O322" s="1" t="s">
        <v>710</v>
      </c>
      <c r="P322" s="1" t="b">
        <v>1</v>
      </c>
      <c r="R322" s="1" t="s">
        <v>17</v>
      </c>
      <c r="X322" s="1" t="s">
        <v>42</v>
      </c>
      <c r="Y322" s="4">
        <v>43635.481722488403</v>
      </c>
      <c r="Z322" s="1" t="s">
        <v>43</v>
      </c>
      <c r="AA322" s="1" t="s">
        <v>44</v>
      </c>
      <c r="AI322" s="1">
        <f t="shared" si="12"/>
        <v>2019</v>
      </c>
      <c r="AJ322" s="1">
        <f t="shared" si="13"/>
        <v>6</v>
      </c>
      <c r="AK322" s="1" t="str">
        <f t="shared" si="14"/>
        <v>08</v>
      </c>
    </row>
    <row r="323" spans="1:37" ht="12.75" customHeight="1" x14ac:dyDescent="0.2">
      <c r="A323" s="1" t="s">
        <v>711</v>
      </c>
      <c r="B323" s="1" t="s">
        <v>242</v>
      </c>
      <c r="D323" s="1" t="s">
        <v>36</v>
      </c>
      <c r="E323" s="2">
        <v>43628</v>
      </c>
      <c r="G323" s="3">
        <v>330.56</v>
      </c>
      <c r="H323" s="1" t="s">
        <v>37</v>
      </c>
      <c r="I323" s="1" t="s">
        <v>47</v>
      </c>
      <c r="J323" s="1" t="s">
        <v>39</v>
      </c>
      <c r="K323" s="1" t="s">
        <v>48</v>
      </c>
      <c r="L323" s="4">
        <v>43628.440178553203</v>
      </c>
      <c r="M323" s="2">
        <v>43628</v>
      </c>
      <c r="O323" s="1" t="s">
        <v>712</v>
      </c>
      <c r="P323" s="1" t="b">
        <v>1</v>
      </c>
      <c r="R323" s="1" t="s">
        <v>17</v>
      </c>
      <c r="X323" s="1" t="s">
        <v>42</v>
      </c>
      <c r="Y323" s="4">
        <v>43635.484485150497</v>
      </c>
      <c r="Z323" s="1" t="s">
        <v>43</v>
      </c>
      <c r="AA323" s="1" t="s">
        <v>44</v>
      </c>
      <c r="AI323" s="1">
        <f t="shared" ref="AI323:AI386" si="15">YEAR(E323)</f>
        <v>2019</v>
      </c>
      <c r="AJ323" s="1">
        <f t="shared" ref="AJ323:AJ386" si="16">MONTH(E323)</f>
        <v>6</v>
      </c>
      <c r="AK323" s="1" t="str">
        <f t="shared" ref="AK323:AK386" si="17">MID(H323,1,2)</f>
        <v>08</v>
      </c>
    </row>
    <row r="324" spans="1:37" ht="12.75" customHeight="1" x14ac:dyDescent="0.2">
      <c r="A324" s="1" t="s">
        <v>713</v>
      </c>
      <c r="B324" s="1" t="s">
        <v>46</v>
      </c>
      <c r="D324" s="1" t="s">
        <v>36</v>
      </c>
      <c r="E324" s="2">
        <v>43629</v>
      </c>
      <c r="G324" s="3">
        <v>165.28</v>
      </c>
      <c r="H324" s="1" t="s">
        <v>37</v>
      </c>
      <c r="I324" s="1" t="s">
        <v>47</v>
      </c>
      <c r="J324" s="1" t="s">
        <v>39</v>
      </c>
      <c r="K324" s="1" t="s">
        <v>48</v>
      </c>
      <c r="L324" s="4">
        <v>43629.4471690625</v>
      </c>
      <c r="M324" s="2">
        <v>43629</v>
      </c>
      <c r="O324" s="1" t="s">
        <v>714</v>
      </c>
      <c r="P324" s="1" t="b">
        <v>1</v>
      </c>
      <c r="R324" s="1" t="s">
        <v>17</v>
      </c>
      <c r="X324" s="1" t="s">
        <v>50</v>
      </c>
      <c r="Y324" s="4">
        <v>43633.365846840301</v>
      </c>
      <c r="Z324" s="1" t="s">
        <v>43</v>
      </c>
      <c r="AA324" s="1" t="s">
        <v>44</v>
      </c>
      <c r="AI324" s="1">
        <f t="shared" si="15"/>
        <v>2019</v>
      </c>
      <c r="AJ324" s="1">
        <f t="shared" si="16"/>
        <v>6</v>
      </c>
      <c r="AK324" s="1" t="str">
        <f t="shared" si="17"/>
        <v>08</v>
      </c>
    </row>
    <row r="325" spans="1:37" ht="12.75" customHeight="1" x14ac:dyDescent="0.2">
      <c r="A325" s="1" t="s">
        <v>715</v>
      </c>
      <c r="B325" s="1" t="s">
        <v>242</v>
      </c>
      <c r="D325" s="1" t="s">
        <v>36</v>
      </c>
      <c r="E325" s="2">
        <v>43630</v>
      </c>
      <c r="G325" s="3">
        <v>495.84</v>
      </c>
      <c r="H325" s="1" t="s">
        <v>37</v>
      </c>
      <c r="I325" s="1" t="s">
        <v>47</v>
      </c>
      <c r="J325" s="1" t="s">
        <v>39</v>
      </c>
      <c r="K325" s="1" t="s">
        <v>48</v>
      </c>
      <c r="L325" s="4">
        <v>43630.446744212997</v>
      </c>
      <c r="M325" s="2">
        <v>43630</v>
      </c>
      <c r="O325" s="1" t="s">
        <v>716</v>
      </c>
      <c r="P325" s="1" t="b">
        <v>1</v>
      </c>
      <c r="R325" s="1" t="s">
        <v>17</v>
      </c>
      <c r="X325" s="1" t="s">
        <v>42</v>
      </c>
      <c r="Y325" s="4">
        <v>43637.480251817098</v>
      </c>
      <c r="Z325" s="1" t="s">
        <v>43</v>
      </c>
      <c r="AA325" s="1" t="s">
        <v>44</v>
      </c>
      <c r="AI325" s="1">
        <f t="shared" si="15"/>
        <v>2019</v>
      </c>
      <c r="AJ325" s="1">
        <f t="shared" si="16"/>
        <v>6</v>
      </c>
      <c r="AK325" s="1" t="str">
        <f t="shared" si="17"/>
        <v>08</v>
      </c>
    </row>
    <row r="326" spans="1:37" ht="12.75" customHeight="1" x14ac:dyDescent="0.2">
      <c r="A326" s="1" t="s">
        <v>717</v>
      </c>
      <c r="B326" s="1" t="s">
        <v>242</v>
      </c>
      <c r="D326" s="1" t="s">
        <v>36</v>
      </c>
      <c r="E326" s="2">
        <v>43630</v>
      </c>
      <c r="G326" s="3">
        <v>82.64</v>
      </c>
      <c r="H326" s="1" t="s">
        <v>37</v>
      </c>
      <c r="I326" s="1" t="s">
        <v>47</v>
      </c>
      <c r="J326" s="1" t="s">
        <v>39</v>
      </c>
      <c r="K326" s="1" t="s">
        <v>48</v>
      </c>
      <c r="L326" s="4">
        <v>43630.447412997702</v>
      </c>
      <c r="M326" s="2">
        <v>43630</v>
      </c>
      <c r="O326" s="1" t="s">
        <v>718</v>
      </c>
      <c r="P326" s="1" t="b">
        <v>1</v>
      </c>
      <c r="R326" s="1" t="s">
        <v>17</v>
      </c>
      <c r="X326" s="1" t="s">
        <v>42</v>
      </c>
      <c r="Y326" s="4">
        <v>43637.4868136921</v>
      </c>
      <c r="Z326" s="1" t="s">
        <v>43</v>
      </c>
      <c r="AA326" s="1" t="s">
        <v>44</v>
      </c>
      <c r="AI326" s="1">
        <f t="shared" si="15"/>
        <v>2019</v>
      </c>
      <c r="AJ326" s="1">
        <f t="shared" si="16"/>
        <v>6</v>
      </c>
      <c r="AK326" s="1" t="str">
        <f t="shared" si="17"/>
        <v>08</v>
      </c>
    </row>
    <row r="327" spans="1:37" ht="12.75" customHeight="1" x14ac:dyDescent="0.2">
      <c r="A327" s="1" t="s">
        <v>719</v>
      </c>
      <c r="B327" s="1" t="s">
        <v>46</v>
      </c>
      <c r="D327" s="1" t="s">
        <v>36</v>
      </c>
      <c r="E327" s="2">
        <v>43633</v>
      </c>
      <c r="G327" s="3">
        <v>165.28</v>
      </c>
      <c r="H327" s="1" t="s">
        <v>37</v>
      </c>
      <c r="I327" s="1" t="s">
        <v>47</v>
      </c>
      <c r="J327" s="1" t="s">
        <v>39</v>
      </c>
      <c r="K327" s="1" t="s">
        <v>48</v>
      </c>
      <c r="L327" s="4">
        <v>43633.5227775116</v>
      </c>
      <c r="M327" s="2">
        <v>43633</v>
      </c>
      <c r="O327" s="1" t="s">
        <v>720</v>
      </c>
      <c r="P327" s="1" t="b">
        <v>1</v>
      </c>
      <c r="R327" s="1" t="s">
        <v>17</v>
      </c>
      <c r="X327" s="1" t="s">
        <v>50</v>
      </c>
      <c r="Y327" s="4">
        <v>43634.579364236102</v>
      </c>
      <c r="Z327" s="1" t="s">
        <v>43</v>
      </c>
      <c r="AA327" s="1" t="s">
        <v>44</v>
      </c>
      <c r="AI327" s="1">
        <f t="shared" si="15"/>
        <v>2019</v>
      </c>
      <c r="AJ327" s="1">
        <f t="shared" si="16"/>
        <v>6</v>
      </c>
      <c r="AK327" s="1" t="str">
        <f t="shared" si="17"/>
        <v>08</v>
      </c>
    </row>
    <row r="328" spans="1:37" ht="12.75" customHeight="1" x14ac:dyDescent="0.2">
      <c r="A328" s="1" t="s">
        <v>721</v>
      </c>
      <c r="B328" s="1" t="s">
        <v>242</v>
      </c>
      <c r="D328" s="1" t="s">
        <v>36</v>
      </c>
      <c r="E328" s="2">
        <v>43634</v>
      </c>
      <c r="G328" s="3">
        <v>247.92</v>
      </c>
      <c r="H328" s="1" t="s">
        <v>37</v>
      </c>
      <c r="I328" s="1" t="s">
        <v>47</v>
      </c>
      <c r="J328" s="1" t="s">
        <v>39</v>
      </c>
      <c r="K328" s="1" t="s">
        <v>48</v>
      </c>
      <c r="L328" s="4">
        <v>43634.442937812499</v>
      </c>
      <c r="M328" s="2">
        <v>43634</v>
      </c>
      <c r="O328" s="1" t="s">
        <v>722</v>
      </c>
      <c r="P328" s="1" t="b">
        <v>1</v>
      </c>
      <c r="R328" s="1" t="s">
        <v>17</v>
      </c>
      <c r="X328" s="1" t="s">
        <v>42</v>
      </c>
      <c r="Y328" s="4">
        <v>43640.449415740703</v>
      </c>
      <c r="Z328" s="1" t="s">
        <v>43</v>
      </c>
      <c r="AA328" s="1" t="s">
        <v>44</v>
      </c>
      <c r="AI328" s="1">
        <f t="shared" si="15"/>
        <v>2019</v>
      </c>
      <c r="AJ328" s="1">
        <f t="shared" si="16"/>
        <v>6</v>
      </c>
      <c r="AK328" s="1" t="str">
        <f t="shared" si="17"/>
        <v>08</v>
      </c>
    </row>
    <row r="329" spans="1:37" ht="12.75" customHeight="1" x14ac:dyDescent="0.2">
      <c r="A329" s="1" t="s">
        <v>723</v>
      </c>
      <c r="B329" s="1" t="s">
        <v>46</v>
      </c>
      <c r="D329" s="1" t="s">
        <v>36</v>
      </c>
      <c r="E329" s="2">
        <v>43635</v>
      </c>
      <c r="G329" s="3">
        <v>247.92</v>
      </c>
      <c r="H329" s="1" t="s">
        <v>37</v>
      </c>
      <c r="I329" s="1" t="s">
        <v>47</v>
      </c>
      <c r="J329" s="1" t="s">
        <v>39</v>
      </c>
      <c r="K329" s="1" t="s">
        <v>48</v>
      </c>
      <c r="L329" s="4">
        <v>43635.440042673603</v>
      </c>
      <c r="M329" s="2">
        <v>43635</v>
      </c>
      <c r="O329" s="1" t="s">
        <v>724</v>
      </c>
      <c r="P329" s="1" t="b">
        <v>1</v>
      </c>
      <c r="R329" s="1" t="s">
        <v>17</v>
      </c>
      <c r="X329" s="1" t="s">
        <v>50</v>
      </c>
      <c r="Y329" s="4">
        <v>43641.3463808218</v>
      </c>
      <c r="Z329" s="1" t="s">
        <v>43</v>
      </c>
      <c r="AA329" s="1" t="s">
        <v>44</v>
      </c>
      <c r="AI329" s="1">
        <f t="shared" si="15"/>
        <v>2019</v>
      </c>
      <c r="AJ329" s="1">
        <f t="shared" si="16"/>
        <v>6</v>
      </c>
      <c r="AK329" s="1" t="str">
        <f t="shared" si="17"/>
        <v>08</v>
      </c>
    </row>
    <row r="330" spans="1:37" ht="12.75" customHeight="1" x14ac:dyDescent="0.2">
      <c r="A330" s="1" t="s">
        <v>725</v>
      </c>
      <c r="B330" s="1" t="s">
        <v>242</v>
      </c>
      <c r="D330" s="1" t="s">
        <v>36</v>
      </c>
      <c r="E330" s="2">
        <v>43636</v>
      </c>
      <c r="G330" s="3">
        <v>247.92</v>
      </c>
      <c r="H330" s="1" t="s">
        <v>37</v>
      </c>
      <c r="I330" s="1" t="s">
        <v>47</v>
      </c>
      <c r="J330" s="1" t="s">
        <v>39</v>
      </c>
      <c r="K330" s="1" t="s">
        <v>48</v>
      </c>
      <c r="L330" s="4">
        <v>43636.437487731499</v>
      </c>
      <c r="M330" s="2">
        <v>43636</v>
      </c>
      <c r="O330" s="1" t="s">
        <v>726</v>
      </c>
      <c r="P330" s="1" t="b">
        <v>1</v>
      </c>
      <c r="R330" s="1" t="s">
        <v>17</v>
      </c>
      <c r="X330" s="1" t="s">
        <v>42</v>
      </c>
      <c r="Y330" s="4">
        <v>43641.379953206</v>
      </c>
      <c r="Z330" s="1" t="s">
        <v>43</v>
      </c>
      <c r="AA330" s="1" t="s">
        <v>44</v>
      </c>
      <c r="AI330" s="1">
        <f t="shared" si="15"/>
        <v>2019</v>
      </c>
      <c r="AJ330" s="1">
        <f t="shared" si="16"/>
        <v>6</v>
      </c>
      <c r="AK330" s="1" t="str">
        <f t="shared" si="17"/>
        <v>08</v>
      </c>
    </row>
    <row r="331" spans="1:37" ht="12.75" customHeight="1" x14ac:dyDescent="0.2">
      <c r="A331" s="1" t="s">
        <v>727</v>
      </c>
      <c r="B331" s="1" t="s">
        <v>242</v>
      </c>
      <c r="D331" s="1" t="s">
        <v>36</v>
      </c>
      <c r="E331" s="2">
        <v>43636</v>
      </c>
      <c r="G331" s="3">
        <v>165.28</v>
      </c>
      <c r="H331" s="1" t="s">
        <v>37</v>
      </c>
      <c r="I331" s="1" t="s">
        <v>47</v>
      </c>
      <c r="J331" s="1" t="s">
        <v>39</v>
      </c>
      <c r="K331" s="1" t="s">
        <v>48</v>
      </c>
      <c r="L331" s="4">
        <v>43636.438382025503</v>
      </c>
      <c r="M331" s="2">
        <v>43636</v>
      </c>
      <c r="O331" s="1" t="s">
        <v>728</v>
      </c>
      <c r="P331" s="1" t="b">
        <v>1</v>
      </c>
      <c r="R331" s="1" t="s">
        <v>17</v>
      </c>
      <c r="X331" s="1" t="s">
        <v>42</v>
      </c>
      <c r="Y331" s="4">
        <v>43641.3842021991</v>
      </c>
      <c r="Z331" s="1" t="s">
        <v>43</v>
      </c>
      <c r="AA331" s="1" t="s">
        <v>44</v>
      </c>
      <c r="AI331" s="1">
        <f t="shared" si="15"/>
        <v>2019</v>
      </c>
      <c r="AJ331" s="1">
        <f t="shared" si="16"/>
        <v>6</v>
      </c>
      <c r="AK331" s="1" t="str">
        <f t="shared" si="17"/>
        <v>08</v>
      </c>
    </row>
    <row r="332" spans="1:37" ht="12.75" customHeight="1" x14ac:dyDescent="0.2">
      <c r="A332" s="1" t="s">
        <v>729</v>
      </c>
      <c r="B332" s="1" t="s">
        <v>46</v>
      </c>
      <c r="D332" s="1" t="s">
        <v>36</v>
      </c>
      <c r="E332" s="2">
        <v>43637</v>
      </c>
      <c r="G332" s="3">
        <v>743.76</v>
      </c>
      <c r="H332" s="1" t="s">
        <v>37</v>
      </c>
      <c r="I332" s="1" t="s">
        <v>47</v>
      </c>
      <c r="J332" s="1" t="s">
        <v>39</v>
      </c>
      <c r="K332" s="1" t="s">
        <v>48</v>
      </c>
      <c r="L332" s="4">
        <v>43637.440473807903</v>
      </c>
      <c r="M332" s="2">
        <v>43637</v>
      </c>
      <c r="O332" s="1" t="s">
        <v>730</v>
      </c>
      <c r="P332" s="1" t="b">
        <v>1</v>
      </c>
      <c r="R332" s="1" t="s">
        <v>17</v>
      </c>
      <c r="X332" s="1" t="s">
        <v>50</v>
      </c>
      <c r="Y332" s="4">
        <v>43641.536755821799</v>
      </c>
      <c r="Z332" s="1" t="s">
        <v>43</v>
      </c>
      <c r="AA332" s="1" t="s">
        <v>44</v>
      </c>
      <c r="AI332" s="1">
        <f t="shared" si="15"/>
        <v>2019</v>
      </c>
      <c r="AJ332" s="1">
        <f t="shared" si="16"/>
        <v>6</v>
      </c>
      <c r="AK332" s="1" t="str">
        <f t="shared" si="17"/>
        <v>08</v>
      </c>
    </row>
    <row r="333" spans="1:37" ht="12.75" customHeight="1" x14ac:dyDescent="0.2">
      <c r="A333" s="1" t="s">
        <v>731</v>
      </c>
      <c r="B333" s="1" t="s">
        <v>46</v>
      </c>
      <c r="D333" s="1" t="s">
        <v>36</v>
      </c>
      <c r="E333" s="2">
        <v>43637</v>
      </c>
      <c r="G333" s="3">
        <v>165.28</v>
      </c>
      <c r="H333" s="1" t="s">
        <v>37</v>
      </c>
      <c r="I333" s="1" t="s">
        <v>47</v>
      </c>
      <c r="J333" s="1" t="s">
        <v>39</v>
      </c>
      <c r="K333" s="1" t="s">
        <v>48</v>
      </c>
      <c r="L333" s="4">
        <v>43637.441199884299</v>
      </c>
      <c r="M333" s="2">
        <v>43637</v>
      </c>
      <c r="O333" s="1" t="s">
        <v>732</v>
      </c>
      <c r="P333" s="1" t="b">
        <v>1</v>
      </c>
      <c r="R333" s="1" t="s">
        <v>17</v>
      </c>
      <c r="X333" s="1" t="s">
        <v>50</v>
      </c>
      <c r="Y333" s="4">
        <v>43641.532323067098</v>
      </c>
      <c r="Z333" s="1" t="s">
        <v>43</v>
      </c>
      <c r="AA333" s="1" t="s">
        <v>44</v>
      </c>
      <c r="AI333" s="1">
        <f t="shared" si="15"/>
        <v>2019</v>
      </c>
      <c r="AJ333" s="1">
        <f t="shared" si="16"/>
        <v>6</v>
      </c>
      <c r="AK333" s="1" t="str">
        <f t="shared" si="17"/>
        <v>08</v>
      </c>
    </row>
    <row r="334" spans="1:37" ht="12.75" customHeight="1" x14ac:dyDescent="0.2">
      <c r="A334" s="1" t="s">
        <v>733</v>
      </c>
      <c r="B334" s="1" t="s">
        <v>46</v>
      </c>
      <c r="D334" s="1" t="s">
        <v>36</v>
      </c>
      <c r="E334" s="2">
        <v>43637</v>
      </c>
      <c r="G334" s="3">
        <v>413.2</v>
      </c>
      <c r="H334" s="1" t="s">
        <v>37</v>
      </c>
      <c r="I334" s="1" t="s">
        <v>47</v>
      </c>
      <c r="J334" s="1" t="s">
        <v>39</v>
      </c>
      <c r="K334" s="1" t="s">
        <v>48</v>
      </c>
      <c r="L334" s="4">
        <v>43637.441906099499</v>
      </c>
      <c r="M334" s="2">
        <v>43637</v>
      </c>
      <c r="O334" s="1" t="s">
        <v>734</v>
      </c>
      <c r="P334" s="1" t="b">
        <v>1</v>
      </c>
      <c r="R334" s="1" t="s">
        <v>17</v>
      </c>
      <c r="X334" s="1" t="s">
        <v>50</v>
      </c>
      <c r="Y334" s="4">
        <v>43641.528598576399</v>
      </c>
      <c r="Z334" s="1" t="s">
        <v>43</v>
      </c>
      <c r="AA334" s="1" t="s">
        <v>44</v>
      </c>
      <c r="AI334" s="1">
        <f t="shared" si="15"/>
        <v>2019</v>
      </c>
      <c r="AJ334" s="1">
        <f t="shared" si="16"/>
        <v>6</v>
      </c>
      <c r="AK334" s="1" t="str">
        <f t="shared" si="17"/>
        <v>08</v>
      </c>
    </row>
    <row r="335" spans="1:37" ht="12.75" customHeight="1" x14ac:dyDescent="0.2">
      <c r="A335" s="1" t="s">
        <v>735</v>
      </c>
      <c r="B335" s="1" t="s">
        <v>98</v>
      </c>
      <c r="D335" s="1" t="s">
        <v>36</v>
      </c>
      <c r="E335" s="2">
        <v>43637</v>
      </c>
      <c r="G335" s="3">
        <v>26.44</v>
      </c>
      <c r="H335" s="1" t="s">
        <v>105</v>
      </c>
      <c r="I335" s="1" t="s">
        <v>47</v>
      </c>
      <c r="J335" s="1" t="s">
        <v>39</v>
      </c>
      <c r="K335" s="1" t="s">
        <v>106</v>
      </c>
      <c r="L335" s="4">
        <v>43637.447074155098</v>
      </c>
      <c r="M335" s="2">
        <v>43637</v>
      </c>
      <c r="O335" s="1" t="s">
        <v>736</v>
      </c>
      <c r="P335" s="1" t="b">
        <v>1</v>
      </c>
      <c r="R335" s="1" t="s">
        <v>17</v>
      </c>
      <c r="X335" s="1" t="s">
        <v>50</v>
      </c>
      <c r="Y335" s="4">
        <v>43641.566420254603</v>
      </c>
      <c r="Z335" s="1" t="s">
        <v>43</v>
      </c>
      <c r="AA335" s="1" t="s">
        <v>108</v>
      </c>
      <c r="AI335" s="1">
        <f t="shared" si="15"/>
        <v>2019</v>
      </c>
      <c r="AJ335" s="1">
        <f t="shared" si="16"/>
        <v>6</v>
      </c>
      <c r="AK335" s="1" t="str">
        <f t="shared" si="17"/>
        <v>25</v>
      </c>
    </row>
    <row r="336" spans="1:37" ht="12.75" customHeight="1" x14ac:dyDescent="0.2">
      <c r="A336" s="1" t="s">
        <v>737</v>
      </c>
      <c r="B336" s="1" t="s">
        <v>242</v>
      </c>
      <c r="D336" s="1" t="s">
        <v>36</v>
      </c>
      <c r="E336" s="2">
        <v>43640</v>
      </c>
      <c r="G336" s="3">
        <v>247.92</v>
      </c>
      <c r="H336" s="1" t="s">
        <v>37</v>
      </c>
      <c r="I336" s="1" t="s">
        <v>47</v>
      </c>
      <c r="J336" s="1" t="s">
        <v>39</v>
      </c>
      <c r="K336" s="1" t="s">
        <v>48</v>
      </c>
      <c r="L336" s="4">
        <v>43640.437490358803</v>
      </c>
      <c r="M336" s="2">
        <v>43640</v>
      </c>
      <c r="O336" s="1" t="s">
        <v>738</v>
      </c>
      <c r="P336" s="1" t="b">
        <v>1</v>
      </c>
      <c r="R336" s="1" t="s">
        <v>17</v>
      </c>
      <c r="X336" s="1" t="s">
        <v>42</v>
      </c>
      <c r="Y336" s="4">
        <v>43647.509351273096</v>
      </c>
      <c r="Z336" s="1" t="s">
        <v>43</v>
      </c>
      <c r="AA336" s="1" t="s">
        <v>44</v>
      </c>
      <c r="AI336" s="1">
        <f t="shared" si="15"/>
        <v>2019</v>
      </c>
      <c r="AJ336" s="1">
        <f t="shared" si="16"/>
        <v>6</v>
      </c>
      <c r="AK336" s="1" t="str">
        <f t="shared" si="17"/>
        <v>08</v>
      </c>
    </row>
    <row r="337" spans="1:37" ht="12.75" customHeight="1" x14ac:dyDescent="0.2">
      <c r="A337" s="1" t="s">
        <v>739</v>
      </c>
      <c r="B337" s="1" t="s">
        <v>46</v>
      </c>
      <c r="D337" s="1" t="s">
        <v>36</v>
      </c>
      <c r="E337" s="2">
        <v>43641</v>
      </c>
      <c r="G337" s="3">
        <v>413.2</v>
      </c>
      <c r="H337" s="1" t="s">
        <v>37</v>
      </c>
      <c r="I337" s="1" t="s">
        <v>47</v>
      </c>
      <c r="J337" s="1" t="s">
        <v>39</v>
      </c>
      <c r="K337" s="1" t="s">
        <v>48</v>
      </c>
      <c r="L337" s="4">
        <v>43641.436929629599</v>
      </c>
      <c r="M337" s="2">
        <v>43641</v>
      </c>
      <c r="O337" s="1" t="s">
        <v>740</v>
      </c>
      <c r="P337" s="1" t="b">
        <v>1</v>
      </c>
      <c r="R337" s="1" t="s">
        <v>17</v>
      </c>
      <c r="X337" s="1" t="s">
        <v>50</v>
      </c>
      <c r="Y337" s="4">
        <v>43642.398876388899</v>
      </c>
      <c r="Z337" s="1" t="s">
        <v>43</v>
      </c>
      <c r="AA337" s="1" t="s">
        <v>44</v>
      </c>
      <c r="AI337" s="1">
        <f t="shared" si="15"/>
        <v>2019</v>
      </c>
      <c r="AJ337" s="1">
        <f t="shared" si="16"/>
        <v>6</v>
      </c>
      <c r="AK337" s="1" t="str">
        <f t="shared" si="17"/>
        <v>08</v>
      </c>
    </row>
    <row r="338" spans="1:37" ht="12.75" customHeight="1" x14ac:dyDescent="0.2">
      <c r="A338" s="1" t="s">
        <v>741</v>
      </c>
      <c r="B338" s="1" t="s">
        <v>46</v>
      </c>
      <c r="D338" s="1" t="s">
        <v>36</v>
      </c>
      <c r="E338" s="2">
        <v>43641</v>
      </c>
      <c r="G338" s="3">
        <v>165.28</v>
      </c>
      <c r="H338" s="1" t="s">
        <v>37</v>
      </c>
      <c r="I338" s="1" t="s">
        <v>47</v>
      </c>
      <c r="J338" s="1" t="s">
        <v>39</v>
      </c>
      <c r="K338" s="1" t="s">
        <v>48</v>
      </c>
      <c r="L338" s="4">
        <v>43641.437743830997</v>
      </c>
      <c r="M338" s="2">
        <v>43641</v>
      </c>
      <c r="O338" s="1" t="s">
        <v>742</v>
      </c>
      <c r="P338" s="1" t="b">
        <v>1</v>
      </c>
      <c r="R338" s="1" t="s">
        <v>17</v>
      </c>
      <c r="X338" s="1" t="s">
        <v>50</v>
      </c>
      <c r="Y338" s="4">
        <v>43642.411438923598</v>
      </c>
      <c r="Z338" s="1" t="s">
        <v>43</v>
      </c>
      <c r="AA338" s="1" t="s">
        <v>44</v>
      </c>
      <c r="AI338" s="1">
        <f t="shared" si="15"/>
        <v>2019</v>
      </c>
      <c r="AJ338" s="1">
        <f t="shared" si="16"/>
        <v>6</v>
      </c>
      <c r="AK338" s="1" t="str">
        <f t="shared" si="17"/>
        <v>08</v>
      </c>
    </row>
    <row r="339" spans="1:37" ht="12.75" customHeight="1" x14ac:dyDescent="0.2">
      <c r="A339" s="1" t="s">
        <v>743</v>
      </c>
      <c r="B339" s="1" t="s">
        <v>242</v>
      </c>
      <c r="D339" s="1" t="s">
        <v>36</v>
      </c>
      <c r="E339" s="2">
        <v>43642</v>
      </c>
      <c r="G339" s="3">
        <v>82.64</v>
      </c>
      <c r="H339" s="1" t="s">
        <v>37</v>
      </c>
      <c r="I339" s="1" t="s">
        <v>47</v>
      </c>
      <c r="J339" s="1" t="s">
        <v>39</v>
      </c>
      <c r="K339" s="1" t="s">
        <v>48</v>
      </c>
      <c r="L339" s="4">
        <v>43642.447569409698</v>
      </c>
      <c r="M339" s="2">
        <v>43642</v>
      </c>
      <c r="O339" s="1" t="s">
        <v>744</v>
      </c>
      <c r="P339" s="1" t="b">
        <v>1</v>
      </c>
      <c r="R339" s="1" t="s">
        <v>17</v>
      </c>
      <c r="X339" s="1" t="s">
        <v>42</v>
      </c>
      <c r="Y339" s="4">
        <v>43648.500116469899</v>
      </c>
      <c r="Z339" s="1" t="s">
        <v>43</v>
      </c>
      <c r="AA339" s="1" t="s">
        <v>44</v>
      </c>
      <c r="AI339" s="1">
        <f t="shared" si="15"/>
        <v>2019</v>
      </c>
      <c r="AJ339" s="1">
        <f t="shared" si="16"/>
        <v>6</v>
      </c>
      <c r="AK339" s="1" t="str">
        <f t="shared" si="17"/>
        <v>08</v>
      </c>
    </row>
    <row r="340" spans="1:37" ht="12.75" customHeight="1" x14ac:dyDescent="0.2">
      <c r="A340" s="1" t="s">
        <v>745</v>
      </c>
      <c r="B340" s="1" t="s">
        <v>46</v>
      </c>
      <c r="D340" s="1" t="s">
        <v>36</v>
      </c>
      <c r="E340" s="2">
        <v>43643</v>
      </c>
      <c r="G340" s="3">
        <v>743.76</v>
      </c>
      <c r="H340" s="1" t="s">
        <v>37</v>
      </c>
      <c r="I340" s="1" t="s">
        <v>47</v>
      </c>
      <c r="J340" s="1" t="s">
        <v>39</v>
      </c>
      <c r="K340" s="1" t="s">
        <v>48</v>
      </c>
      <c r="L340" s="4">
        <v>43643.439782210597</v>
      </c>
      <c r="M340" s="2">
        <v>43643</v>
      </c>
      <c r="O340" s="1" t="s">
        <v>746</v>
      </c>
      <c r="P340" s="1" t="b">
        <v>1</v>
      </c>
      <c r="R340" s="1" t="s">
        <v>17</v>
      </c>
      <c r="X340" s="1" t="s">
        <v>50</v>
      </c>
      <c r="Y340" s="4">
        <v>43647.351332719903</v>
      </c>
      <c r="Z340" s="1" t="s">
        <v>43</v>
      </c>
      <c r="AA340" s="1" t="s">
        <v>44</v>
      </c>
      <c r="AI340" s="1">
        <f t="shared" si="15"/>
        <v>2019</v>
      </c>
      <c r="AJ340" s="1">
        <f t="shared" si="16"/>
        <v>6</v>
      </c>
      <c r="AK340" s="1" t="str">
        <f t="shared" si="17"/>
        <v>08</v>
      </c>
    </row>
    <row r="341" spans="1:37" ht="12.75" customHeight="1" x14ac:dyDescent="0.2">
      <c r="A341" s="1" t="s">
        <v>747</v>
      </c>
      <c r="B341" s="1" t="s">
        <v>104</v>
      </c>
      <c r="D341" s="1" t="s">
        <v>36</v>
      </c>
      <c r="E341" s="2">
        <v>43644</v>
      </c>
      <c r="G341" s="3">
        <v>26.44</v>
      </c>
      <c r="H341" s="1" t="s">
        <v>105</v>
      </c>
      <c r="I341" s="1" t="s">
        <v>47</v>
      </c>
      <c r="J341" s="1" t="s">
        <v>39</v>
      </c>
      <c r="K341" s="1" t="s">
        <v>106</v>
      </c>
      <c r="L341" s="4">
        <v>43644.437763541697</v>
      </c>
      <c r="M341" s="2">
        <v>43644</v>
      </c>
      <c r="O341" s="1" t="s">
        <v>748</v>
      </c>
      <c r="P341" s="1" t="b">
        <v>1</v>
      </c>
      <c r="R341" s="1" t="s">
        <v>17</v>
      </c>
      <c r="X341" s="1" t="s">
        <v>42</v>
      </c>
      <c r="Y341" s="4">
        <v>43654.343810729202</v>
      </c>
      <c r="Z341" s="1" t="s">
        <v>43</v>
      </c>
      <c r="AA341" s="1" t="s">
        <v>108</v>
      </c>
      <c r="AI341" s="1">
        <f t="shared" si="15"/>
        <v>2019</v>
      </c>
      <c r="AJ341" s="1">
        <f t="shared" si="16"/>
        <v>6</v>
      </c>
      <c r="AK341" s="1" t="str">
        <f t="shared" si="17"/>
        <v>25</v>
      </c>
    </row>
    <row r="342" spans="1:37" ht="12.75" customHeight="1" x14ac:dyDescent="0.2">
      <c r="A342" s="1" t="s">
        <v>749</v>
      </c>
      <c r="B342" s="1" t="s">
        <v>242</v>
      </c>
      <c r="D342" s="1" t="s">
        <v>36</v>
      </c>
      <c r="E342" s="2">
        <v>43644</v>
      </c>
      <c r="G342" s="3">
        <v>82.64</v>
      </c>
      <c r="H342" s="1" t="s">
        <v>37</v>
      </c>
      <c r="I342" s="1" t="s">
        <v>47</v>
      </c>
      <c r="J342" s="1" t="s">
        <v>39</v>
      </c>
      <c r="K342" s="1" t="s">
        <v>48</v>
      </c>
      <c r="L342" s="4">
        <v>43644.453105868102</v>
      </c>
      <c r="M342" s="2">
        <v>43644</v>
      </c>
      <c r="O342" s="1" t="s">
        <v>750</v>
      </c>
      <c r="P342" s="1" t="b">
        <v>1</v>
      </c>
      <c r="R342" s="1" t="s">
        <v>17</v>
      </c>
      <c r="X342" s="1" t="s">
        <v>42</v>
      </c>
      <c r="Y342" s="4">
        <v>43654.340656215303</v>
      </c>
      <c r="Z342" s="1" t="s">
        <v>43</v>
      </c>
      <c r="AA342" s="1" t="s">
        <v>44</v>
      </c>
      <c r="AI342" s="1">
        <f t="shared" si="15"/>
        <v>2019</v>
      </c>
      <c r="AJ342" s="1">
        <f t="shared" si="16"/>
        <v>6</v>
      </c>
      <c r="AK342" s="1" t="str">
        <f t="shared" si="17"/>
        <v>08</v>
      </c>
    </row>
    <row r="343" spans="1:37" ht="12.75" customHeight="1" x14ac:dyDescent="0.2">
      <c r="A343" s="1" t="s">
        <v>751</v>
      </c>
      <c r="B343" s="1" t="s">
        <v>242</v>
      </c>
      <c r="D343" s="1" t="s">
        <v>36</v>
      </c>
      <c r="E343" s="2">
        <v>43644</v>
      </c>
      <c r="G343" s="3">
        <v>330.56</v>
      </c>
      <c r="H343" s="1" t="s">
        <v>37</v>
      </c>
      <c r="I343" s="1" t="s">
        <v>47</v>
      </c>
      <c r="J343" s="1" t="s">
        <v>39</v>
      </c>
      <c r="K343" s="1" t="s">
        <v>48</v>
      </c>
      <c r="L343" s="4">
        <v>43644.453564120398</v>
      </c>
      <c r="M343" s="2">
        <v>43644</v>
      </c>
      <c r="O343" s="1" t="s">
        <v>752</v>
      </c>
      <c r="P343" s="1" t="b">
        <v>1</v>
      </c>
      <c r="R343" s="1" t="s">
        <v>17</v>
      </c>
      <c r="X343" s="1" t="s">
        <v>42</v>
      </c>
      <c r="Y343" s="4">
        <v>43654.342146608797</v>
      </c>
      <c r="Z343" s="1" t="s">
        <v>43</v>
      </c>
      <c r="AA343" s="1" t="s">
        <v>44</v>
      </c>
      <c r="AI343" s="1">
        <f t="shared" si="15"/>
        <v>2019</v>
      </c>
      <c r="AJ343" s="1">
        <f t="shared" si="16"/>
        <v>6</v>
      </c>
      <c r="AK343" s="1" t="str">
        <f t="shared" si="17"/>
        <v>08</v>
      </c>
    </row>
    <row r="344" spans="1:37" ht="12.75" customHeight="1" x14ac:dyDescent="0.2">
      <c r="A344" s="1" t="s">
        <v>753</v>
      </c>
      <c r="B344" s="1" t="s">
        <v>46</v>
      </c>
      <c r="D344" s="1" t="s">
        <v>36</v>
      </c>
      <c r="E344" s="2">
        <v>43647</v>
      </c>
      <c r="G344" s="3">
        <v>165.28</v>
      </c>
      <c r="H344" s="1" t="s">
        <v>37</v>
      </c>
      <c r="I344" s="1" t="s">
        <v>47</v>
      </c>
      <c r="J344" s="1" t="s">
        <v>39</v>
      </c>
      <c r="K344" s="1" t="s">
        <v>48</v>
      </c>
      <c r="L344" s="4">
        <v>43647.443605902801</v>
      </c>
      <c r="M344" s="2">
        <v>43647</v>
      </c>
      <c r="O344" s="1" t="s">
        <v>754</v>
      </c>
      <c r="P344" s="1" t="b">
        <v>1</v>
      </c>
      <c r="R344" s="1" t="s">
        <v>17</v>
      </c>
      <c r="X344" s="1" t="s">
        <v>50</v>
      </c>
      <c r="Y344" s="4">
        <v>43649.593753472203</v>
      </c>
      <c r="Z344" s="1" t="s">
        <v>43</v>
      </c>
      <c r="AA344" s="1" t="s">
        <v>44</v>
      </c>
      <c r="AI344" s="1">
        <f t="shared" si="15"/>
        <v>2019</v>
      </c>
      <c r="AJ344" s="1">
        <f t="shared" si="16"/>
        <v>7</v>
      </c>
      <c r="AK344" s="1" t="str">
        <f t="shared" si="17"/>
        <v>08</v>
      </c>
    </row>
    <row r="345" spans="1:37" ht="12.75" customHeight="1" x14ac:dyDescent="0.2">
      <c r="A345" s="1" t="s">
        <v>755</v>
      </c>
      <c r="B345" s="1" t="s">
        <v>98</v>
      </c>
      <c r="D345" s="1" t="s">
        <v>36</v>
      </c>
      <c r="E345" s="2">
        <v>43647</v>
      </c>
      <c r="G345" s="3">
        <v>1404.88</v>
      </c>
      <c r="H345" s="1" t="s">
        <v>99</v>
      </c>
      <c r="I345" s="1" t="s">
        <v>47</v>
      </c>
      <c r="J345" s="1" t="s">
        <v>39</v>
      </c>
      <c r="K345" s="1" t="s">
        <v>100</v>
      </c>
      <c r="L345" s="4">
        <v>43647.4729063657</v>
      </c>
      <c r="M345" s="2">
        <v>43647</v>
      </c>
      <c r="O345" s="1" t="s">
        <v>756</v>
      </c>
      <c r="P345" s="1" t="b">
        <v>1</v>
      </c>
      <c r="R345" s="1" t="s">
        <v>17</v>
      </c>
      <c r="X345" s="1" t="s">
        <v>50</v>
      </c>
      <c r="Y345" s="4">
        <v>43649.5855135417</v>
      </c>
      <c r="Z345" s="1" t="s">
        <v>43</v>
      </c>
      <c r="AA345" s="1" t="s">
        <v>102</v>
      </c>
      <c r="AI345" s="1">
        <f t="shared" si="15"/>
        <v>2019</v>
      </c>
      <c r="AJ345" s="1">
        <f t="shared" si="16"/>
        <v>7</v>
      </c>
      <c r="AK345" s="1" t="str">
        <f t="shared" si="17"/>
        <v>34</v>
      </c>
    </row>
    <row r="346" spans="1:37" ht="12.75" customHeight="1" x14ac:dyDescent="0.2">
      <c r="A346" s="1" t="s">
        <v>757</v>
      </c>
      <c r="B346" s="1" t="s">
        <v>242</v>
      </c>
      <c r="D346" s="1" t="s">
        <v>36</v>
      </c>
      <c r="E346" s="2">
        <v>43648</v>
      </c>
      <c r="G346" s="3">
        <v>165.28</v>
      </c>
      <c r="H346" s="1" t="s">
        <v>37</v>
      </c>
      <c r="I346" s="1" t="s">
        <v>47</v>
      </c>
      <c r="J346" s="1" t="s">
        <v>39</v>
      </c>
      <c r="K346" s="1" t="s">
        <v>48</v>
      </c>
      <c r="L346" s="4">
        <v>43648.443989201398</v>
      </c>
      <c r="M346" s="2">
        <v>43648</v>
      </c>
      <c r="O346" s="1" t="s">
        <v>758</v>
      </c>
      <c r="P346" s="1" t="b">
        <v>1</v>
      </c>
      <c r="R346" s="1" t="s">
        <v>17</v>
      </c>
      <c r="X346" s="1" t="s">
        <v>42</v>
      </c>
      <c r="Y346" s="4">
        <v>43656.314375810201</v>
      </c>
      <c r="Z346" s="1" t="s">
        <v>43</v>
      </c>
      <c r="AA346" s="1" t="s">
        <v>44</v>
      </c>
      <c r="AI346" s="1">
        <f t="shared" si="15"/>
        <v>2019</v>
      </c>
      <c r="AJ346" s="1">
        <f t="shared" si="16"/>
        <v>7</v>
      </c>
      <c r="AK346" s="1" t="str">
        <f t="shared" si="17"/>
        <v>08</v>
      </c>
    </row>
    <row r="347" spans="1:37" ht="12.75" customHeight="1" x14ac:dyDescent="0.2">
      <c r="A347" s="1" t="s">
        <v>759</v>
      </c>
      <c r="B347" s="1" t="s">
        <v>242</v>
      </c>
      <c r="D347" s="1" t="s">
        <v>36</v>
      </c>
      <c r="E347" s="2">
        <v>43648</v>
      </c>
      <c r="G347" s="3">
        <v>165.28</v>
      </c>
      <c r="H347" s="1" t="s">
        <v>37</v>
      </c>
      <c r="I347" s="1" t="s">
        <v>47</v>
      </c>
      <c r="J347" s="1" t="s">
        <v>39</v>
      </c>
      <c r="K347" s="1" t="s">
        <v>48</v>
      </c>
      <c r="L347" s="4">
        <v>43648.444764467597</v>
      </c>
      <c r="M347" s="2">
        <v>43648</v>
      </c>
      <c r="O347" s="1" t="s">
        <v>760</v>
      </c>
      <c r="P347" s="1" t="b">
        <v>1</v>
      </c>
      <c r="R347" s="1" t="s">
        <v>17</v>
      </c>
      <c r="X347" s="1" t="s">
        <v>42</v>
      </c>
      <c r="Y347" s="4">
        <v>43656.317253472203</v>
      </c>
      <c r="Z347" s="1" t="s">
        <v>43</v>
      </c>
      <c r="AA347" s="1" t="s">
        <v>44</v>
      </c>
      <c r="AI347" s="1">
        <f t="shared" si="15"/>
        <v>2019</v>
      </c>
      <c r="AJ347" s="1">
        <f t="shared" si="16"/>
        <v>7</v>
      </c>
      <c r="AK347" s="1" t="str">
        <f t="shared" si="17"/>
        <v>08</v>
      </c>
    </row>
    <row r="348" spans="1:37" ht="12.75" customHeight="1" x14ac:dyDescent="0.2">
      <c r="A348" s="1" t="s">
        <v>761</v>
      </c>
      <c r="B348" s="1" t="s">
        <v>46</v>
      </c>
      <c r="D348" s="1" t="s">
        <v>36</v>
      </c>
      <c r="E348" s="2">
        <v>43649</v>
      </c>
      <c r="G348" s="3">
        <v>82.64</v>
      </c>
      <c r="H348" s="1" t="s">
        <v>37</v>
      </c>
      <c r="I348" s="1" t="s">
        <v>47</v>
      </c>
      <c r="J348" s="1" t="s">
        <v>39</v>
      </c>
      <c r="K348" s="1" t="s">
        <v>48</v>
      </c>
      <c r="L348" s="4">
        <v>43649.440625925898</v>
      </c>
      <c r="M348" s="2">
        <v>43649</v>
      </c>
      <c r="O348" s="1" t="s">
        <v>762</v>
      </c>
      <c r="P348" s="1" t="b">
        <v>1</v>
      </c>
      <c r="R348" s="1" t="s">
        <v>17</v>
      </c>
      <c r="X348" s="1" t="s">
        <v>50</v>
      </c>
      <c r="Y348" s="4">
        <v>43654.567710763899</v>
      </c>
      <c r="Z348" s="1" t="s">
        <v>43</v>
      </c>
      <c r="AA348" s="1" t="s">
        <v>44</v>
      </c>
      <c r="AI348" s="1">
        <f t="shared" si="15"/>
        <v>2019</v>
      </c>
      <c r="AJ348" s="1">
        <f t="shared" si="16"/>
        <v>7</v>
      </c>
      <c r="AK348" s="1" t="str">
        <f t="shared" si="17"/>
        <v>08</v>
      </c>
    </row>
    <row r="349" spans="1:37" ht="12.75" customHeight="1" x14ac:dyDescent="0.2">
      <c r="A349" s="1" t="s">
        <v>763</v>
      </c>
      <c r="B349" s="1" t="s">
        <v>242</v>
      </c>
      <c r="D349" s="1" t="s">
        <v>36</v>
      </c>
      <c r="E349" s="2">
        <v>43650</v>
      </c>
      <c r="G349" s="3">
        <v>413.2</v>
      </c>
      <c r="H349" s="1" t="s">
        <v>37</v>
      </c>
      <c r="I349" s="1" t="s">
        <v>47</v>
      </c>
      <c r="J349" s="1" t="s">
        <v>39</v>
      </c>
      <c r="K349" s="1" t="s">
        <v>48</v>
      </c>
      <c r="L349" s="4">
        <v>43650.439353588001</v>
      </c>
      <c r="M349" s="2">
        <v>43650</v>
      </c>
      <c r="O349" s="1" t="s">
        <v>764</v>
      </c>
      <c r="P349" s="1" t="b">
        <v>1</v>
      </c>
      <c r="R349" s="1" t="s">
        <v>17</v>
      </c>
      <c r="X349" s="1" t="s">
        <v>42</v>
      </c>
      <c r="Y349" s="4">
        <v>43658.442218946802</v>
      </c>
      <c r="Z349" s="1" t="s">
        <v>43</v>
      </c>
      <c r="AA349" s="1" t="s">
        <v>44</v>
      </c>
      <c r="AI349" s="1">
        <f t="shared" si="15"/>
        <v>2019</v>
      </c>
      <c r="AJ349" s="1">
        <f t="shared" si="16"/>
        <v>7</v>
      </c>
      <c r="AK349" s="1" t="str">
        <f t="shared" si="17"/>
        <v>08</v>
      </c>
    </row>
    <row r="350" spans="1:37" ht="12.75" customHeight="1" x14ac:dyDescent="0.2">
      <c r="A350" s="1" t="s">
        <v>765</v>
      </c>
      <c r="B350" s="1" t="s">
        <v>242</v>
      </c>
      <c r="D350" s="1" t="s">
        <v>36</v>
      </c>
      <c r="E350" s="2">
        <v>43650</v>
      </c>
      <c r="G350" s="3">
        <v>413.2</v>
      </c>
      <c r="H350" s="1" t="s">
        <v>37</v>
      </c>
      <c r="I350" s="1" t="s">
        <v>47</v>
      </c>
      <c r="J350" s="1" t="s">
        <v>39</v>
      </c>
      <c r="K350" s="1" t="s">
        <v>48</v>
      </c>
      <c r="L350" s="4">
        <v>43650.440627511598</v>
      </c>
      <c r="M350" s="2">
        <v>43650</v>
      </c>
      <c r="O350" s="1" t="s">
        <v>766</v>
      </c>
      <c r="P350" s="1" t="b">
        <v>1</v>
      </c>
      <c r="R350" s="1" t="s">
        <v>17</v>
      </c>
      <c r="X350" s="1" t="s">
        <v>42</v>
      </c>
      <c r="Y350" s="4">
        <v>43658.4453094907</v>
      </c>
      <c r="Z350" s="1" t="s">
        <v>43</v>
      </c>
      <c r="AA350" s="1" t="s">
        <v>44</v>
      </c>
      <c r="AI350" s="1">
        <f t="shared" si="15"/>
        <v>2019</v>
      </c>
      <c r="AJ350" s="1">
        <f t="shared" si="16"/>
        <v>7</v>
      </c>
      <c r="AK350" s="1" t="str">
        <f t="shared" si="17"/>
        <v>08</v>
      </c>
    </row>
    <row r="351" spans="1:37" ht="12.75" customHeight="1" x14ac:dyDescent="0.2">
      <c r="A351" s="1" t="s">
        <v>767</v>
      </c>
      <c r="B351" s="1" t="s">
        <v>242</v>
      </c>
      <c r="D351" s="1" t="s">
        <v>36</v>
      </c>
      <c r="E351" s="2">
        <v>43654</v>
      </c>
      <c r="G351" s="3">
        <v>247.92</v>
      </c>
      <c r="H351" s="1" t="s">
        <v>37</v>
      </c>
      <c r="I351" s="1" t="s">
        <v>47</v>
      </c>
      <c r="J351" s="1" t="s">
        <v>39</v>
      </c>
      <c r="K351" s="1" t="s">
        <v>48</v>
      </c>
      <c r="L351" s="4">
        <v>43654.442854016197</v>
      </c>
      <c r="M351" s="2">
        <v>43654</v>
      </c>
      <c r="O351" s="1" t="s">
        <v>768</v>
      </c>
      <c r="P351" s="1" t="b">
        <v>1</v>
      </c>
      <c r="R351" s="1" t="s">
        <v>17</v>
      </c>
      <c r="X351" s="1" t="s">
        <v>42</v>
      </c>
      <c r="Y351" s="4">
        <v>43661.392342592597</v>
      </c>
      <c r="Z351" s="1" t="s">
        <v>43</v>
      </c>
      <c r="AA351" s="1" t="s">
        <v>44</v>
      </c>
      <c r="AI351" s="1">
        <f t="shared" si="15"/>
        <v>2019</v>
      </c>
      <c r="AJ351" s="1">
        <f t="shared" si="16"/>
        <v>7</v>
      </c>
      <c r="AK351" s="1" t="str">
        <f t="shared" si="17"/>
        <v>08</v>
      </c>
    </row>
    <row r="352" spans="1:37" ht="12.75" customHeight="1" x14ac:dyDescent="0.2">
      <c r="A352" s="1" t="s">
        <v>769</v>
      </c>
      <c r="B352" s="1" t="s">
        <v>242</v>
      </c>
      <c r="D352" s="1" t="s">
        <v>36</v>
      </c>
      <c r="E352" s="2">
        <v>43654</v>
      </c>
      <c r="G352" s="3">
        <v>247.92</v>
      </c>
      <c r="H352" s="1" t="s">
        <v>37</v>
      </c>
      <c r="I352" s="1" t="s">
        <v>47</v>
      </c>
      <c r="J352" s="1" t="s">
        <v>39</v>
      </c>
      <c r="K352" s="1" t="s">
        <v>48</v>
      </c>
      <c r="L352" s="4">
        <v>43654.4437841088</v>
      </c>
      <c r="M352" s="2">
        <v>43654</v>
      </c>
      <c r="O352" s="1" t="s">
        <v>770</v>
      </c>
      <c r="P352" s="1" t="b">
        <v>1</v>
      </c>
      <c r="R352" s="1" t="s">
        <v>17</v>
      </c>
      <c r="X352" s="1" t="s">
        <v>42</v>
      </c>
      <c r="Y352" s="4">
        <v>43661.390506828699</v>
      </c>
      <c r="Z352" s="1" t="s">
        <v>43</v>
      </c>
      <c r="AA352" s="1" t="s">
        <v>44</v>
      </c>
      <c r="AI352" s="1">
        <f t="shared" si="15"/>
        <v>2019</v>
      </c>
      <c r="AJ352" s="1">
        <f t="shared" si="16"/>
        <v>7</v>
      </c>
      <c r="AK352" s="1" t="str">
        <f t="shared" si="17"/>
        <v>08</v>
      </c>
    </row>
    <row r="353" spans="1:37" ht="12.75" customHeight="1" x14ac:dyDescent="0.2">
      <c r="A353" s="1" t="s">
        <v>771</v>
      </c>
      <c r="B353" s="1" t="s">
        <v>242</v>
      </c>
      <c r="D353" s="1" t="s">
        <v>36</v>
      </c>
      <c r="E353" s="2">
        <v>43656</v>
      </c>
      <c r="G353" s="3">
        <v>413.2</v>
      </c>
      <c r="H353" s="1" t="s">
        <v>37</v>
      </c>
      <c r="I353" s="1" t="s">
        <v>47</v>
      </c>
      <c r="J353" s="1" t="s">
        <v>39</v>
      </c>
      <c r="K353" s="1" t="s">
        <v>48</v>
      </c>
      <c r="L353" s="4">
        <v>43656.444992708297</v>
      </c>
      <c r="M353" s="2">
        <v>43656</v>
      </c>
      <c r="O353" s="1" t="s">
        <v>772</v>
      </c>
      <c r="P353" s="1" t="b">
        <v>1</v>
      </c>
      <c r="R353" s="1" t="s">
        <v>17</v>
      </c>
      <c r="X353" s="1" t="s">
        <v>42</v>
      </c>
      <c r="Y353" s="4">
        <v>43661.527636226798</v>
      </c>
      <c r="Z353" s="1" t="s">
        <v>43</v>
      </c>
      <c r="AA353" s="1" t="s">
        <v>44</v>
      </c>
      <c r="AI353" s="1">
        <f t="shared" si="15"/>
        <v>2019</v>
      </c>
      <c r="AJ353" s="1">
        <f t="shared" si="16"/>
        <v>7</v>
      </c>
      <c r="AK353" s="1" t="str">
        <f t="shared" si="17"/>
        <v>08</v>
      </c>
    </row>
    <row r="354" spans="1:37" ht="12.75" customHeight="1" x14ac:dyDescent="0.2">
      <c r="A354" s="1" t="s">
        <v>773</v>
      </c>
      <c r="B354" s="1" t="s">
        <v>242</v>
      </c>
      <c r="D354" s="1" t="s">
        <v>36</v>
      </c>
      <c r="E354" s="2">
        <v>43656</v>
      </c>
      <c r="G354" s="3">
        <v>247.92</v>
      </c>
      <c r="H354" s="1" t="s">
        <v>37</v>
      </c>
      <c r="I354" s="1" t="s">
        <v>47</v>
      </c>
      <c r="J354" s="1" t="s">
        <v>39</v>
      </c>
      <c r="K354" s="1" t="s">
        <v>48</v>
      </c>
      <c r="L354" s="4">
        <v>43656.445912349503</v>
      </c>
      <c r="M354" s="2">
        <v>43656</v>
      </c>
      <c r="O354" s="1" t="s">
        <v>774</v>
      </c>
      <c r="P354" s="1" t="b">
        <v>1</v>
      </c>
      <c r="R354" s="1" t="s">
        <v>17</v>
      </c>
      <c r="X354" s="1" t="s">
        <v>42</v>
      </c>
      <c r="Y354" s="4">
        <v>43661.5262679398</v>
      </c>
      <c r="Z354" s="1" t="s">
        <v>43</v>
      </c>
      <c r="AA354" s="1" t="s">
        <v>44</v>
      </c>
      <c r="AI354" s="1">
        <f t="shared" si="15"/>
        <v>2019</v>
      </c>
      <c r="AJ354" s="1">
        <f t="shared" si="16"/>
        <v>7</v>
      </c>
      <c r="AK354" s="1" t="str">
        <f t="shared" si="17"/>
        <v>08</v>
      </c>
    </row>
    <row r="355" spans="1:37" ht="12.75" customHeight="1" x14ac:dyDescent="0.2">
      <c r="A355" s="1" t="s">
        <v>775</v>
      </c>
      <c r="B355" s="1" t="s">
        <v>46</v>
      </c>
      <c r="D355" s="1" t="s">
        <v>36</v>
      </c>
      <c r="E355" s="2">
        <v>43657</v>
      </c>
      <c r="G355" s="3">
        <v>413.2</v>
      </c>
      <c r="H355" s="1" t="s">
        <v>37</v>
      </c>
      <c r="I355" s="1" t="s">
        <v>47</v>
      </c>
      <c r="J355" s="1" t="s">
        <v>39</v>
      </c>
      <c r="K355" s="1" t="s">
        <v>48</v>
      </c>
      <c r="L355" s="4">
        <v>43657.439788344898</v>
      </c>
      <c r="M355" s="2">
        <v>43657</v>
      </c>
      <c r="O355" s="1" t="s">
        <v>776</v>
      </c>
      <c r="P355" s="1" t="b">
        <v>1</v>
      </c>
      <c r="R355" s="1" t="s">
        <v>17</v>
      </c>
      <c r="X355" s="1" t="s">
        <v>50</v>
      </c>
      <c r="Y355" s="4">
        <v>43658.592374571803</v>
      </c>
      <c r="Z355" s="1" t="s">
        <v>43</v>
      </c>
      <c r="AA355" s="1" t="s">
        <v>44</v>
      </c>
      <c r="AI355" s="1">
        <f t="shared" si="15"/>
        <v>2019</v>
      </c>
      <c r="AJ355" s="1">
        <f t="shared" si="16"/>
        <v>7</v>
      </c>
      <c r="AK355" s="1" t="str">
        <f t="shared" si="17"/>
        <v>08</v>
      </c>
    </row>
    <row r="356" spans="1:37" ht="12.75" customHeight="1" x14ac:dyDescent="0.2">
      <c r="A356" s="1" t="s">
        <v>777</v>
      </c>
      <c r="B356" s="1" t="s">
        <v>46</v>
      </c>
      <c r="D356" s="1" t="s">
        <v>36</v>
      </c>
      <c r="E356" s="2">
        <v>43657</v>
      </c>
      <c r="G356" s="3">
        <v>165.28</v>
      </c>
      <c r="H356" s="1" t="s">
        <v>37</v>
      </c>
      <c r="I356" s="1" t="s">
        <v>47</v>
      </c>
      <c r="J356" s="1" t="s">
        <v>39</v>
      </c>
      <c r="K356" s="1" t="s">
        <v>48</v>
      </c>
      <c r="L356" s="4">
        <v>43657.440521493001</v>
      </c>
      <c r="M356" s="2">
        <v>43657</v>
      </c>
      <c r="O356" s="1" t="s">
        <v>778</v>
      </c>
      <c r="P356" s="1" t="b">
        <v>1</v>
      </c>
      <c r="R356" s="1" t="s">
        <v>17</v>
      </c>
      <c r="X356" s="1" t="s">
        <v>50</v>
      </c>
      <c r="Y356" s="4">
        <v>43661.333378090298</v>
      </c>
      <c r="Z356" s="1" t="s">
        <v>43</v>
      </c>
      <c r="AA356" s="1" t="s">
        <v>44</v>
      </c>
      <c r="AI356" s="1">
        <f t="shared" si="15"/>
        <v>2019</v>
      </c>
      <c r="AJ356" s="1">
        <f t="shared" si="16"/>
        <v>7</v>
      </c>
      <c r="AK356" s="1" t="str">
        <f t="shared" si="17"/>
        <v>08</v>
      </c>
    </row>
    <row r="357" spans="1:37" ht="12.75" customHeight="1" x14ac:dyDescent="0.2">
      <c r="A357" s="1" t="s">
        <v>779</v>
      </c>
      <c r="B357" s="1" t="s">
        <v>242</v>
      </c>
      <c r="D357" s="1" t="s">
        <v>36</v>
      </c>
      <c r="E357" s="2">
        <v>43658</v>
      </c>
      <c r="G357" s="3">
        <v>495.84</v>
      </c>
      <c r="H357" s="1" t="s">
        <v>37</v>
      </c>
      <c r="I357" s="1" t="s">
        <v>47</v>
      </c>
      <c r="J357" s="1" t="s">
        <v>39</v>
      </c>
      <c r="K357" s="1" t="s">
        <v>48</v>
      </c>
      <c r="L357" s="4">
        <v>43658.438416435201</v>
      </c>
      <c r="M357" s="2">
        <v>43658</v>
      </c>
      <c r="O357" s="1" t="s">
        <v>780</v>
      </c>
      <c r="P357" s="1" t="b">
        <v>1</v>
      </c>
      <c r="R357" s="1" t="s">
        <v>17</v>
      </c>
      <c r="X357" s="1" t="s">
        <v>42</v>
      </c>
      <c r="Y357" s="4">
        <v>43662.4443040857</v>
      </c>
      <c r="Z357" s="1" t="s">
        <v>43</v>
      </c>
      <c r="AA357" s="1" t="s">
        <v>44</v>
      </c>
      <c r="AI357" s="1">
        <f t="shared" si="15"/>
        <v>2019</v>
      </c>
      <c r="AJ357" s="1">
        <f t="shared" si="16"/>
        <v>7</v>
      </c>
      <c r="AK357" s="1" t="str">
        <f t="shared" si="17"/>
        <v>08</v>
      </c>
    </row>
    <row r="358" spans="1:37" ht="12.75" customHeight="1" x14ac:dyDescent="0.2">
      <c r="A358" s="1" t="s">
        <v>781</v>
      </c>
      <c r="B358" s="1" t="s">
        <v>242</v>
      </c>
      <c r="D358" s="1" t="s">
        <v>36</v>
      </c>
      <c r="E358" s="2">
        <v>43658</v>
      </c>
      <c r="G358" s="3">
        <v>82.64</v>
      </c>
      <c r="H358" s="1" t="s">
        <v>37</v>
      </c>
      <c r="I358" s="1" t="s">
        <v>47</v>
      </c>
      <c r="J358" s="1" t="s">
        <v>39</v>
      </c>
      <c r="K358" s="1" t="s">
        <v>48</v>
      </c>
      <c r="L358" s="4">
        <v>43658.439267673602</v>
      </c>
      <c r="M358" s="2">
        <v>43658</v>
      </c>
      <c r="O358" s="1" t="s">
        <v>782</v>
      </c>
      <c r="P358" s="1" t="b">
        <v>1</v>
      </c>
      <c r="R358" s="1" t="s">
        <v>17</v>
      </c>
      <c r="X358" s="1" t="s">
        <v>42</v>
      </c>
      <c r="Y358" s="4">
        <v>43662.446619294002</v>
      </c>
      <c r="Z358" s="1" t="s">
        <v>43</v>
      </c>
      <c r="AA358" s="1" t="s">
        <v>44</v>
      </c>
      <c r="AI358" s="1">
        <f t="shared" si="15"/>
        <v>2019</v>
      </c>
      <c r="AJ358" s="1">
        <f t="shared" si="16"/>
        <v>7</v>
      </c>
      <c r="AK358" s="1" t="str">
        <f t="shared" si="17"/>
        <v>08</v>
      </c>
    </row>
    <row r="359" spans="1:37" ht="12.75" customHeight="1" x14ac:dyDescent="0.2">
      <c r="A359" s="1" t="s">
        <v>783</v>
      </c>
      <c r="B359" s="1" t="s">
        <v>242</v>
      </c>
      <c r="D359" s="1" t="s">
        <v>36</v>
      </c>
      <c r="E359" s="2">
        <v>43662</v>
      </c>
      <c r="G359" s="3">
        <v>413.2</v>
      </c>
      <c r="H359" s="1" t="s">
        <v>37</v>
      </c>
      <c r="I359" s="1" t="s">
        <v>47</v>
      </c>
      <c r="J359" s="1" t="s">
        <v>39</v>
      </c>
      <c r="K359" s="1" t="s">
        <v>48</v>
      </c>
      <c r="L359" s="4">
        <v>43662.439825578702</v>
      </c>
      <c r="M359" s="2">
        <v>43662</v>
      </c>
      <c r="O359" s="1" t="s">
        <v>784</v>
      </c>
      <c r="P359" s="1" t="b">
        <v>1</v>
      </c>
      <c r="R359" s="1" t="s">
        <v>17</v>
      </c>
      <c r="X359" s="1" t="s">
        <v>42</v>
      </c>
      <c r="Y359" s="4">
        <v>43668.388002511601</v>
      </c>
      <c r="Z359" s="1" t="s">
        <v>43</v>
      </c>
      <c r="AA359" s="1" t="s">
        <v>44</v>
      </c>
      <c r="AI359" s="1">
        <f t="shared" si="15"/>
        <v>2019</v>
      </c>
      <c r="AJ359" s="1">
        <f t="shared" si="16"/>
        <v>7</v>
      </c>
      <c r="AK359" s="1" t="str">
        <f t="shared" si="17"/>
        <v>08</v>
      </c>
    </row>
    <row r="360" spans="1:37" ht="12.75" customHeight="1" x14ac:dyDescent="0.2">
      <c r="A360" s="1" t="s">
        <v>785</v>
      </c>
      <c r="B360" s="1" t="s">
        <v>242</v>
      </c>
      <c r="D360" s="1" t="s">
        <v>36</v>
      </c>
      <c r="E360" s="2">
        <v>43662</v>
      </c>
      <c r="G360" s="3">
        <v>82.64</v>
      </c>
      <c r="H360" s="1" t="s">
        <v>37</v>
      </c>
      <c r="I360" s="1" t="s">
        <v>47</v>
      </c>
      <c r="J360" s="1" t="s">
        <v>39</v>
      </c>
      <c r="K360" s="1" t="s">
        <v>48</v>
      </c>
      <c r="L360" s="4">
        <v>43662.441181365699</v>
      </c>
      <c r="M360" s="2">
        <v>43662</v>
      </c>
      <c r="O360" s="1" t="s">
        <v>786</v>
      </c>
      <c r="P360" s="1" t="b">
        <v>1</v>
      </c>
      <c r="R360" s="1" t="s">
        <v>17</v>
      </c>
      <c r="X360" s="1" t="s">
        <v>42</v>
      </c>
      <c r="Y360" s="4">
        <v>43668.395337118098</v>
      </c>
      <c r="Z360" s="1" t="s">
        <v>43</v>
      </c>
      <c r="AA360" s="1" t="s">
        <v>44</v>
      </c>
      <c r="AI360" s="1">
        <f t="shared" si="15"/>
        <v>2019</v>
      </c>
      <c r="AJ360" s="1">
        <f t="shared" si="16"/>
        <v>7</v>
      </c>
      <c r="AK360" s="1" t="str">
        <f t="shared" si="17"/>
        <v>08</v>
      </c>
    </row>
    <row r="361" spans="1:37" ht="12.75" customHeight="1" x14ac:dyDescent="0.2">
      <c r="A361" s="1" t="s">
        <v>787</v>
      </c>
      <c r="B361" s="1" t="s">
        <v>242</v>
      </c>
      <c r="D361" s="1" t="s">
        <v>36</v>
      </c>
      <c r="E361" s="2">
        <v>43662</v>
      </c>
      <c r="G361" s="3">
        <v>82.64</v>
      </c>
      <c r="H361" s="1" t="s">
        <v>37</v>
      </c>
      <c r="I361" s="1" t="s">
        <v>47</v>
      </c>
      <c r="J361" s="1" t="s">
        <v>39</v>
      </c>
      <c r="K361" s="1" t="s">
        <v>48</v>
      </c>
      <c r="L361" s="4">
        <v>43662.441876736098</v>
      </c>
      <c r="M361" s="2">
        <v>43662</v>
      </c>
      <c r="O361" s="1" t="s">
        <v>788</v>
      </c>
      <c r="P361" s="1" t="b">
        <v>1</v>
      </c>
      <c r="R361" s="1" t="s">
        <v>17</v>
      </c>
      <c r="X361" s="1" t="s">
        <v>42</v>
      </c>
      <c r="Y361" s="4">
        <v>43668.4014129977</v>
      </c>
      <c r="Z361" s="1" t="s">
        <v>43</v>
      </c>
      <c r="AA361" s="1" t="s">
        <v>44</v>
      </c>
      <c r="AI361" s="1">
        <f t="shared" si="15"/>
        <v>2019</v>
      </c>
      <c r="AJ361" s="1">
        <f t="shared" si="16"/>
        <v>7</v>
      </c>
      <c r="AK361" s="1" t="str">
        <f t="shared" si="17"/>
        <v>08</v>
      </c>
    </row>
    <row r="362" spans="1:37" ht="12.75" customHeight="1" x14ac:dyDescent="0.2">
      <c r="A362" s="1" t="s">
        <v>789</v>
      </c>
      <c r="B362" s="1" t="s">
        <v>46</v>
      </c>
      <c r="D362" s="1" t="s">
        <v>36</v>
      </c>
      <c r="E362" s="2">
        <v>43663</v>
      </c>
      <c r="G362" s="3">
        <v>743.76</v>
      </c>
      <c r="H362" s="1" t="s">
        <v>37</v>
      </c>
      <c r="I362" s="1" t="s">
        <v>47</v>
      </c>
      <c r="J362" s="1" t="s">
        <v>39</v>
      </c>
      <c r="K362" s="1" t="s">
        <v>48</v>
      </c>
      <c r="L362" s="4">
        <v>43663.44263125</v>
      </c>
      <c r="M362" s="2">
        <v>43663</v>
      </c>
      <c r="O362" s="1" t="s">
        <v>790</v>
      </c>
      <c r="P362" s="1" t="b">
        <v>1</v>
      </c>
      <c r="R362" s="1" t="s">
        <v>17</v>
      </c>
      <c r="X362" s="1" t="s">
        <v>50</v>
      </c>
      <c r="Y362" s="4">
        <v>43664.509959490701</v>
      </c>
      <c r="Z362" s="1" t="s">
        <v>43</v>
      </c>
      <c r="AA362" s="1" t="s">
        <v>44</v>
      </c>
      <c r="AI362" s="1">
        <f t="shared" si="15"/>
        <v>2019</v>
      </c>
      <c r="AJ362" s="1">
        <f t="shared" si="16"/>
        <v>7</v>
      </c>
      <c r="AK362" s="1" t="str">
        <f t="shared" si="17"/>
        <v>08</v>
      </c>
    </row>
    <row r="363" spans="1:37" ht="12.75" customHeight="1" x14ac:dyDescent="0.2">
      <c r="A363" s="1" t="s">
        <v>791</v>
      </c>
      <c r="B363" s="1" t="s">
        <v>46</v>
      </c>
      <c r="D363" s="1" t="s">
        <v>36</v>
      </c>
      <c r="E363" s="2">
        <v>43663</v>
      </c>
      <c r="G363" s="3">
        <v>165.28</v>
      </c>
      <c r="H363" s="1" t="s">
        <v>37</v>
      </c>
      <c r="I363" s="1" t="s">
        <v>47</v>
      </c>
      <c r="J363" s="1" t="s">
        <v>39</v>
      </c>
      <c r="K363" s="1" t="s">
        <v>48</v>
      </c>
      <c r="L363" s="4">
        <v>43663.443451736101</v>
      </c>
      <c r="M363" s="2">
        <v>43663</v>
      </c>
      <c r="O363" s="1" t="s">
        <v>792</v>
      </c>
      <c r="P363" s="1" t="b">
        <v>1</v>
      </c>
      <c r="R363" s="1" t="s">
        <v>17</v>
      </c>
      <c r="X363" s="1" t="s">
        <v>50</v>
      </c>
      <c r="Y363" s="4">
        <v>43664.519807291697</v>
      </c>
      <c r="Z363" s="1" t="s">
        <v>43</v>
      </c>
      <c r="AA363" s="1" t="s">
        <v>44</v>
      </c>
      <c r="AI363" s="1">
        <f t="shared" si="15"/>
        <v>2019</v>
      </c>
      <c r="AJ363" s="1">
        <f t="shared" si="16"/>
        <v>7</v>
      </c>
      <c r="AK363" s="1" t="str">
        <f t="shared" si="17"/>
        <v>08</v>
      </c>
    </row>
    <row r="364" spans="1:37" ht="12.75" customHeight="1" x14ac:dyDescent="0.2">
      <c r="A364" s="1" t="s">
        <v>793</v>
      </c>
      <c r="B364" s="1" t="s">
        <v>242</v>
      </c>
      <c r="D364" s="1" t="s">
        <v>36</v>
      </c>
      <c r="E364" s="2">
        <v>43664</v>
      </c>
      <c r="G364" s="3">
        <v>247.92</v>
      </c>
      <c r="H364" s="1" t="s">
        <v>37</v>
      </c>
      <c r="I364" s="1" t="s">
        <v>47</v>
      </c>
      <c r="J364" s="1" t="s">
        <v>39</v>
      </c>
      <c r="K364" s="1" t="s">
        <v>48</v>
      </c>
      <c r="L364" s="4">
        <v>43664.441140162002</v>
      </c>
      <c r="M364" s="2">
        <v>43664</v>
      </c>
      <c r="O364" s="1" t="s">
        <v>794</v>
      </c>
      <c r="P364" s="1" t="b">
        <v>1</v>
      </c>
      <c r="R364" s="1" t="s">
        <v>17</v>
      </c>
      <c r="X364" s="1" t="s">
        <v>42</v>
      </c>
      <c r="Y364" s="4">
        <v>43669.527872106497</v>
      </c>
      <c r="Z364" s="1" t="s">
        <v>43</v>
      </c>
      <c r="AA364" s="1" t="s">
        <v>44</v>
      </c>
      <c r="AI364" s="1">
        <f t="shared" si="15"/>
        <v>2019</v>
      </c>
      <c r="AJ364" s="1">
        <f t="shared" si="16"/>
        <v>7</v>
      </c>
      <c r="AK364" s="1" t="str">
        <f t="shared" si="17"/>
        <v>08</v>
      </c>
    </row>
    <row r="365" spans="1:37" ht="12.75" customHeight="1" x14ac:dyDescent="0.2">
      <c r="A365" s="1" t="s">
        <v>795</v>
      </c>
      <c r="B365" s="1" t="s">
        <v>242</v>
      </c>
      <c r="D365" s="1" t="s">
        <v>36</v>
      </c>
      <c r="E365" s="2">
        <v>43664</v>
      </c>
      <c r="G365" s="3">
        <v>165.28</v>
      </c>
      <c r="H365" s="1" t="s">
        <v>37</v>
      </c>
      <c r="I365" s="1" t="s">
        <v>47</v>
      </c>
      <c r="J365" s="1" t="s">
        <v>39</v>
      </c>
      <c r="K365" s="1" t="s">
        <v>48</v>
      </c>
      <c r="L365" s="4">
        <v>43664.442190162001</v>
      </c>
      <c r="M365" s="2">
        <v>43664</v>
      </c>
      <c r="O365" s="1" t="s">
        <v>796</v>
      </c>
      <c r="P365" s="1" t="b">
        <v>1</v>
      </c>
      <c r="R365" s="1" t="s">
        <v>17</v>
      </c>
      <c r="X365" s="1" t="s">
        <v>42</v>
      </c>
      <c r="Y365" s="4">
        <v>43669.529565393503</v>
      </c>
      <c r="Z365" s="1" t="s">
        <v>43</v>
      </c>
      <c r="AA365" s="1" t="s">
        <v>44</v>
      </c>
      <c r="AI365" s="1">
        <f t="shared" si="15"/>
        <v>2019</v>
      </c>
      <c r="AJ365" s="1">
        <f t="shared" si="16"/>
        <v>7</v>
      </c>
      <c r="AK365" s="1" t="str">
        <f t="shared" si="17"/>
        <v>08</v>
      </c>
    </row>
    <row r="366" spans="1:37" ht="12.75" customHeight="1" x14ac:dyDescent="0.2">
      <c r="A366" s="1" t="s">
        <v>797</v>
      </c>
      <c r="B366" s="1" t="s">
        <v>46</v>
      </c>
      <c r="D366" s="1" t="s">
        <v>36</v>
      </c>
      <c r="E366" s="2">
        <v>43665</v>
      </c>
      <c r="G366" s="3">
        <v>165.28</v>
      </c>
      <c r="H366" s="1" t="s">
        <v>37</v>
      </c>
      <c r="I366" s="1" t="s">
        <v>47</v>
      </c>
      <c r="J366" s="1" t="s">
        <v>39</v>
      </c>
      <c r="K366" s="1" t="s">
        <v>48</v>
      </c>
      <c r="L366" s="4">
        <v>43665.445977465301</v>
      </c>
      <c r="M366" s="2">
        <v>43665</v>
      </c>
      <c r="O366" s="1" t="s">
        <v>798</v>
      </c>
      <c r="P366" s="1" t="b">
        <v>1</v>
      </c>
      <c r="R366" s="1" t="s">
        <v>17</v>
      </c>
      <c r="X366" s="1" t="s">
        <v>50</v>
      </c>
      <c r="Y366" s="4">
        <v>43675.548213738402</v>
      </c>
      <c r="Z366" s="1" t="s">
        <v>43</v>
      </c>
      <c r="AA366" s="1" t="s">
        <v>44</v>
      </c>
      <c r="AI366" s="1">
        <f t="shared" si="15"/>
        <v>2019</v>
      </c>
      <c r="AJ366" s="1">
        <f t="shared" si="16"/>
        <v>7</v>
      </c>
      <c r="AK366" s="1" t="str">
        <f t="shared" si="17"/>
        <v>08</v>
      </c>
    </row>
    <row r="367" spans="1:37" ht="12.75" customHeight="1" x14ac:dyDescent="0.2">
      <c r="A367" s="1" t="s">
        <v>799</v>
      </c>
      <c r="B367" s="1" t="s">
        <v>242</v>
      </c>
      <c r="D367" s="1" t="s">
        <v>36</v>
      </c>
      <c r="E367" s="2">
        <v>43668</v>
      </c>
      <c r="G367" s="3">
        <v>413.2</v>
      </c>
      <c r="H367" s="1" t="s">
        <v>37</v>
      </c>
      <c r="I367" s="1" t="s">
        <v>47</v>
      </c>
      <c r="J367" s="1" t="s">
        <v>39</v>
      </c>
      <c r="K367" s="1" t="s">
        <v>48</v>
      </c>
      <c r="L367" s="4">
        <v>43668.436318437503</v>
      </c>
      <c r="M367" s="2">
        <v>43668</v>
      </c>
      <c r="O367" s="1" t="s">
        <v>800</v>
      </c>
      <c r="P367" s="1" t="b">
        <v>1</v>
      </c>
      <c r="R367" s="1" t="s">
        <v>17</v>
      </c>
      <c r="X367" s="1" t="s">
        <v>42</v>
      </c>
      <c r="Y367" s="4">
        <v>43672.400229016203</v>
      </c>
      <c r="Z367" s="1" t="s">
        <v>43</v>
      </c>
      <c r="AA367" s="1" t="s">
        <v>44</v>
      </c>
      <c r="AI367" s="1">
        <f t="shared" si="15"/>
        <v>2019</v>
      </c>
      <c r="AJ367" s="1">
        <f t="shared" si="16"/>
        <v>7</v>
      </c>
      <c r="AK367" s="1" t="str">
        <f t="shared" si="17"/>
        <v>08</v>
      </c>
    </row>
    <row r="368" spans="1:37" ht="12.75" customHeight="1" x14ac:dyDescent="0.2">
      <c r="A368" s="1" t="s">
        <v>801</v>
      </c>
      <c r="B368" s="1" t="s">
        <v>46</v>
      </c>
      <c r="D368" s="1" t="s">
        <v>36</v>
      </c>
      <c r="E368" s="2">
        <v>43669</v>
      </c>
      <c r="G368" s="3">
        <v>165.28</v>
      </c>
      <c r="H368" s="1" t="s">
        <v>37</v>
      </c>
      <c r="I368" s="1" t="s">
        <v>47</v>
      </c>
      <c r="J368" s="1" t="s">
        <v>39</v>
      </c>
      <c r="K368" s="1" t="s">
        <v>48</v>
      </c>
      <c r="L368" s="4">
        <v>43669.454015277799</v>
      </c>
      <c r="M368" s="2">
        <v>43669</v>
      </c>
      <c r="O368" s="1" t="s">
        <v>802</v>
      </c>
      <c r="P368" s="1" t="b">
        <v>1</v>
      </c>
      <c r="R368" s="1" t="s">
        <v>17</v>
      </c>
      <c r="X368" s="1" t="s">
        <v>50</v>
      </c>
      <c r="Y368" s="4">
        <v>43676.414206631896</v>
      </c>
      <c r="Z368" s="1" t="s">
        <v>43</v>
      </c>
      <c r="AA368" s="1" t="s">
        <v>44</v>
      </c>
      <c r="AI368" s="1">
        <f t="shared" si="15"/>
        <v>2019</v>
      </c>
      <c r="AJ368" s="1">
        <f t="shared" si="16"/>
        <v>7</v>
      </c>
      <c r="AK368" s="1" t="str">
        <f t="shared" si="17"/>
        <v>08</v>
      </c>
    </row>
    <row r="369" spans="1:37" ht="12.75" customHeight="1" x14ac:dyDescent="0.2">
      <c r="A369" s="1" t="s">
        <v>803</v>
      </c>
      <c r="B369" s="1" t="s">
        <v>46</v>
      </c>
      <c r="D369" s="1" t="s">
        <v>36</v>
      </c>
      <c r="E369" s="2">
        <v>43669</v>
      </c>
      <c r="G369" s="3">
        <v>247.92</v>
      </c>
      <c r="H369" s="1" t="s">
        <v>37</v>
      </c>
      <c r="I369" s="1" t="s">
        <v>47</v>
      </c>
      <c r="J369" s="1" t="s">
        <v>39</v>
      </c>
      <c r="K369" s="1" t="s">
        <v>48</v>
      </c>
      <c r="L369" s="4">
        <v>43669.454962349497</v>
      </c>
      <c r="M369" s="2">
        <v>43669</v>
      </c>
      <c r="O369" s="1" t="s">
        <v>804</v>
      </c>
      <c r="P369" s="1" t="b">
        <v>1</v>
      </c>
      <c r="R369" s="1" t="s">
        <v>17</v>
      </c>
      <c r="X369" s="1" t="s">
        <v>50</v>
      </c>
      <c r="Y369" s="4">
        <v>43676.410887928199</v>
      </c>
      <c r="Z369" s="1" t="s">
        <v>43</v>
      </c>
      <c r="AA369" s="1" t="s">
        <v>44</v>
      </c>
      <c r="AI369" s="1">
        <f t="shared" si="15"/>
        <v>2019</v>
      </c>
      <c r="AJ369" s="1">
        <f t="shared" si="16"/>
        <v>7</v>
      </c>
      <c r="AK369" s="1" t="str">
        <f t="shared" si="17"/>
        <v>08</v>
      </c>
    </row>
    <row r="370" spans="1:37" ht="12.75" customHeight="1" x14ac:dyDescent="0.2">
      <c r="A370" s="1" t="s">
        <v>805</v>
      </c>
      <c r="B370" s="1" t="s">
        <v>242</v>
      </c>
      <c r="D370" s="1" t="s">
        <v>36</v>
      </c>
      <c r="E370" s="2">
        <v>43670</v>
      </c>
      <c r="G370" s="3">
        <v>247.92</v>
      </c>
      <c r="H370" s="1" t="s">
        <v>37</v>
      </c>
      <c r="I370" s="1" t="s">
        <v>47</v>
      </c>
      <c r="J370" s="1" t="s">
        <v>39</v>
      </c>
      <c r="K370" s="1" t="s">
        <v>48</v>
      </c>
      <c r="L370" s="4">
        <v>43670.442732557902</v>
      </c>
      <c r="M370" s="2">
        <v>43670</v>
      </c>
      <c r="O370" s="1" t="s">
        <v>806</v>
      </c>
      <c r="P370" s="1" t="b">
        <v>1</v>
      </c>
      <c r="R370" s="1" t="s">
        <v>17</v>
      </c>
      <c r="X370" s="1" t="s">
        <v>42</v>
      </c>
      <c r="Y370" s="4">
        <v>43675.442212997703</v>
      </c>
      <c r="Z370" s="1" t="s">
        <v>43</v>
      </c>
      <c r="AA370" s="1" t="s">
        <v>44</v>
      </c>
      <c r="AI370" s="1">
        <f t="shared" si="15"/>
        <v>2019</v>
      </c>
      <c r="AJ370" s="1">
        <f t="shared" si="16"/>
        <v>7</v>
      </c>
      <c r="AK370" s="1" t="str">
        <f t="shared" si="17"/>
        <v>08</v>
      </c>
    </row>
    <row r="371" spans="1:37" ht="12.75" customHeight="1" x14ac:dyDescent="0.2">
      <c r="A371" s="1" t="s">
        <v>807</v>
      </c>
      <c r="B371" s="1" t="s">
        <v>46</v>
      </c>
      <c r="D371" s="1" t="s">
        <v>36</v>
      </c>
      <c r="E371" s="2">
        <v>43671</v>
      </c>
      <c r="G371" s="3">
        <v>165.28</v>
      </c>
      <c r="H371" s="1" t="s">
        <v>37</v>
      </c>
      <c r="I371" s="1" t="s">
        <v>47</v>
      </c>
      <c r="J371" s="1" t="s">
        <v>39</v>
      </c>
      <c r="K371" s="1" t="s">
        <v>48</v>
      </c>
      <c r="L371" s="4">
        <v>43671.446788622699</v>
      </c>
      <c r="M371" s="2">
        <v>43671</v>
      </c>
      <c r="O371" s="1" t="s">
        <v>808</v>
      </c>
      <c r="P371" s="1" t="b">
        <v>1</v>
      </c>
      <c r="R371" s="1" t="s">
        <v>17</v>
      </c>
      <c r="X371" s="1" t="s">
        <v>50</v>
      </c>
      <c r="Y371" s="4">
        <v>43676.571275428199</v>
      </c>
      <c r="Z371" s="1" t="s">
        <v>43</v>
      </c>
      <c r="AA371" s="1" t="s">
        <v>44</v>
      </c>
      <c r="AI371" s="1">
        <f t="shared" si="15"/>
        <v>2019</v>
      </c>
      <c r="AJ371" s="1">
        <f t="shared" si="16"/>
        <v>7</v>
      </c>
      <c r="AK371" s="1" t="str">
        <f t="shared" si="17"/>
        <v>08</v>
      </c>
    </row>
    <row r="372" spans="1:37" ht="12.75" customHeight="1" x14ac:dyDescent="0.2">
      <c r="A372" s="1" t="s">
        <v>809</v>
      </c>
      <c r="B372" s="1" t="s">
        <v>46</v>
      </c>
      <c r="D372" s="1" t="s">
        <v>36</v>
      </c>
      <c r="E372" s="2">
        <v>43671</v>
      </c>
      <c r="G372" s="3">
        <v>165.28</v>
      </c>
      <c r="H372" s="1" t="s">
        <v>37</v>
      </c>
      <c r="I372" s="1" t="s">
        <v>47</v>
      </c>
      <c r="J372" s="1" t="s">
        <v>39</v>
      </c>
      <c r="K372" s="1" t="s">
        <v>48</v>
      </c>
      <c r="L372" s="4">
        <v>43671.447459756899</v>
      </c>
      <c r="M372" s="2">
        <v>43671</v>
      </c>
      <c r="O372" s="1" t="s">
        <v>810</v>
      </c>
      <c r="P372" s="1" t="b">
        <v>1</v>
      </c>
      <c r="R372" s="1" t="s">
        <v>17</v>
      </c>
      <c r="X372" s="1" t="s">
        <v>50</v>
      </c>
      <c r="Y372" s="4">
        <v>43676.568750544</v>
      </c>
      <c r="Z372" s="1" t="s">
        <v>43</v>
      </c>
      <c r="AA372" s="1" t="s">
        <v>44</v>
      </c>
      <c r="AI372" s="1">
        <f t="shared" si="15"/>
        <v>2019</v>
      </c>
      <c r="AJ372" s="1">
        <f t="shared" si="16"/>
        <v>7</v>
      </c>
      <c r="AK372" s="1" t="str">
        <f t="shared" si="17"/>
        <v>08</v>
      </c>
    </row>
    <row r="373" spans="1:37" ht="12.75" customHeight="1" x14ac:dyDescent="0.2">
      <c r="A373" s="1" t="s">
        <v>811</v>
      </c>
      <c r="B373" s="1" t="s">
        <v>242</v>
      </c>
      <c r="D373" s="1" t="s">
        <v>36</v>
      </c>
      <c r="E373" s="2">
        <v>43672</v>
      </c>
      <c r="G373" s="3">
        <v>247.92</v>
      </c>
      <c r="H373" s="1" t="s">
        <v>37</v>
      </c>
      <c r="I373" s="1" t="s">
        <v>47</v>
      </c>
      <c r="J373" s="1" t="s">
        <v>39</v>
      </c>
      <c r="K373" s="1" t="s">
        <v>48</v>
      </c>
      <c r="L373" s="4">
        <v>43672.444042164403</v>
      </c>
      <c r="M373" s="2">
        <v>43672</v>
      </c>
      <c r="O373" s="1" t="s">
        <v>812</v>
      </c>
      <c r="P373" s="1" t="b">
        <v>1</v>
      </c>
      <c r="R373" s="1" t="s">
        <v>17</v>
      </c>
      <c r="X373" s="1" t="s">
        <v>42</v>
      </c>
      <c r="Y373" s="4">
        <v>43676.525047997697</v>
      </c>
      <c r="Z373" s="1" t="s">
        <v>43</v>
      </c>
      <c r="AA373" s="1" t="s">
        <v>44</v>
      </c>
      <c r="AI373" s="1">
        <f t="shared" si="15"/>
        <v>2019</v>
      </c>
      <c r="AJ373" s="1">
        <f t="shared" si="16"/>
        <v>7</v>
      </c>
      <c r="AK373" s="1" t="str">
        <f t="shared" si="17"/>
        <v>08</v>
      </c>
    </row>
    <row r="374" spans="1:37" ht="12.75" customHeight="1" x14ac:dyDescent="0.2">
      <c r="A374" s="1" t="s">
        <v>813</v>
      </c>
      <c r="B374" s="1" t="s">
        <v>242</v>
      </c>
      <c r="D374" s="1" t="s">
        <v>36</v>
      </c>
      <c r="E374" s="2">
        <v>43672</v>
      </c>
      <c r="G374" s="3">
        <v>165.28</v>
      </c>
      <c r="H374" s="1" t="s">
        <v>37</v>
      </c>
      <c r="I374" s="1" t="s">
        <v>47</v>
      </c>
      <c r="J374" s="1" t="s">
        <v>39</v>
      </c>
      <c r="K374" s="1" t="s">
        <v>48</v>
      </c>
      <c r="L374" s="4">
        <v>43672.445011689801</v>
      </c>
      <c r="M374" s="2">
        <v>43672</v>
      </c>
      <c r="O374" s="1" t="s">
        <v>814</v>
      </c>
      <c r="P374" s="1" t="b">
        <v>1</v>
      </c>
      <c r="R374" s="1" t="s">
        <v>17</v>
      </c>
      <c r="X374" s="1" t="s">
        <v>42</v>
      </c>
      <c r="Y374" s="4">
        <v>43676.522211805597</v>
      </c>
      <c r="Z374" s="1" t="s">
        <v>43</v>
      </c>
      <c r="AA374" s="1" t="s">
        <v>44</v>
      </c>
      <c r="AI374" s="1">
        <f t="shared" si="15"/>
        <v>2019</v>
      </c>
      <c r="AJ374" s="1">
        <f t="shared" si="16"/>
        <v>7</v>
      </c>
      <c r="AK374" s="1" t="str">
        <f t="shared" si="17"/>
        <v>08</v>
      </c>
    </row>
    <row r="375" spans="1:37" ht="12.75" customHeight="1" x14ac:dyDescent="0.2">
      <c r="A375" s="1" t="s">
        <v>815</v>
      </c>
      <c r="B375" s="1" t="s">
        <v>242</v>
      </c>
      <c r="D375" s="1" t="s">
        <v>36</v>
      </c>
      <c r="E375" s="2">
        <v>43676</v>
      </c>
      <c r="G375" s="3">
        <v>165.28</v>
      </c>
      <c r="H375" s="1" t="s">
        <v>37</v>
      </c>
      <c r="I375" s="1" t="s">
        <v>47</v>
      </c>
      <c r="J375" s="1" t="s">
        <v>39</v>
      </c>
      <c r="K375" s="1" t="s">
        <v>48</v>
      </c>
      <c r="L375" s="4">
        <v>43676.455566550903</v>
      </c>
      <c r="M375" s="2">
        <v>43676</v>
      </c>
      <c r="O375" s="1" t="s">
        <v>816</v>
      </c>
      <c r="P375" s="1" t="b">
        <v>1</v>
      </c>
      <c r="R375" s="1" t="s">
        <v>17</v>
      </c>
      <c r="X375" s="1" t="s">
        <v>42</v>
      </c>
      <c r="Y375" s="4">
        <v>43682.443121909702</v>
      </c>
      <c r="Z375" s="1" t="s">
        <v>43</v>
      </c>
      <c r="AA375" s="1" t="s">
        <v>44</v>
      </c>
      <c r="AI375" s="1">
        <f t="shared" si="15"/>
        <v>2019</v>
      </c>
      <c r="AJ375" s="1">
        <f t="shared" si="16"/>
        <v>7</v>
      </c>
      <c r="AK375" s="1" t="str">
        <f t="shared" si="17"/>
        <v>08</v>
      </c>
    </row>
    <row r="376" spans="1:37" ht="12.75" customHeight="1" x14ac:dyDescent="0.2">
      <c r="A376" s="1" t="s">
        <v>817</v>
      </c>
      <c r="B376" s="1" t="s">
        <v>242</v>
      </c>
      <c r="D376" s="1" t="s">
        <v>36</v>
      </c>
      <c r="E376" s="2">
        <v>43676</v>
      </c>
      <c r="G376" s="3">
        <v>82.64</v>
      </c>
      <c r="H376" s="1" t="s">
        <v>37</v>
      </c>
      <c r="I376" s="1" t="s">
        <v>47</v>
      </c>
      <c r="J376" s="1" t="s">
        <v>39</v>
      </c>
      <c r="K376" s="1" t="s">
        <v>48</v>
      </c>
      <c r="L376" s="4">
        <v>43676.456673148103</v>
      </c>
      <c r="M376" s="2">
        <v>43676</v>
      </c>
      <c r="O376" s="1" t="s">
        <v>818</v>
      </c>
      <c r="P376" s="1" t="b">
        <v>1</v>
      </c>
      <c r="R376" s="1" t="s">
        <v>17</v>
      </c>
      <c r="X376" s="1" t="s">
        <v>42</v>
      </c>
      <c r="Y376" s="4">
        <v>43682.437567789399</v>
      </c>
      <c r="Z376" s="1" t="s">
        <v>43</v>
      </c>
      <c r="AA376" s="1" t="s">
        <v>44</v>
      </c>
      <c r="AI376" s="1">
        <f t="shared" si="15"/>
        <v>2019</v>
      </c>
      <c r="AJ376" s="1">
        <f t="shared" si="16"/>
        <v>7</v>
      </c>
      <c r="AK376" s="1" t="str">
        <f t="shared" si="17"/>
        <v>08</v>
      </c>
    </row>
    <row r="377" spans="1:37" ht="12.75" customHeight="1" x14ac:dyDescent="0.2">
      <c r="A377" s="1" t="s">
        <v>819</v>
      </c>
      <c r="B377" s="1" t="s">
        <v>98</v>
      </c>
      <c r="D377" s="1" t="s">
        <v>36</v>
      </c>
      <c r="E377" s="2">
        <v>43677</v>
      </c>
      <c r="G377" s="3">
        <v>1818.08</v>
      </c>
      <c r="H377" s="1" t="s">
        <v>99</v>
      </c>
      <c r="I377" s="1" t="s">
        <v>47</v>
      </c>
      <c r="J377" s="1" t="s">
        <v>39</v>
      </c>
      <c r="K377" s="1" t="s">
        <v>100</v>
      </c>
      <c r="L377" s="4">
        <v>43677.449160844903</v>
      </c>
      <c r="M377" s="2">
        <v>43677</v>
      </c>
      <c r="O377" s="1" t="s">
        <v>820</v>
      </c>
      <c r="P377" s="1" t="b">
        <v>1</v>
      </c>
      <c r="R377" s="1" t="s">
        <v>17</v>
      </c>
      <c r="X377" s="1" t="s">
        <v>50</v>
      </c>
      <c r="Y377" s="4">
        <v>43679.429800578699</v>
      </c>
      <c r="Z377" s="1" t="s">
        <v>43</v>
      </c>
      <c r="AA377" s="1" t="s">
        <v>102</v>
      </c>
      <c r="AI377" s="1">
        <f t="shared" si="15"/>
        <v>2019</v>
      </c>
      <c r="AJ377" s="1">
        <f t="shared" si="16"/>
        <v>7</v>
      </c>
      <c r="AK377" s="1" t="str">
        <f t="shared" si="17"/>
        <v>34</v>
      </c>
    </row>
    <row r="378" spans="1:37" ht="12.75" customHeight="1" x14ac:dyDescent="0.2">
      <c r="A378" s="1" t="s">
        <v>821</v>
      </c>
      <c r="B378" s="1" t="s">
        <v>46</v>
      </c>
      <c r="D378" s="1" t="s">
        <v>36</v>
      </c>
      <c r="E378" s="2">
        <v>43677</v>
      </c>
      <c r="G378" s="3">
        <v>413.2</v>
      </c>
      <c r="H378" s="1" t="s">
        <v>37</v>
      </c>
      <c r="I378" s="1" t="s">
        <v>47</v>
      </c>
      <c r="J378" s="1" t="s">
        <v>39</v>
      </c>
      <c r="K378" s="1" t="s">
        <v>48</v>
      </c>
      <c r="L378" s="4">
        <v>43677.451592858801</v>
      </c>
      <c r="M378" s="2">
        <v>43677</v>
      </c>
      <c r="O378" s="1" t="s">
        <v>822</v>
      </c>
      <c r="P378" s="1" t="b">
        <v>1</v>
      </c>
      <c r="R378" s="1" t="s">
        <v>17</v>
      </c>
      <c r="X378" s="1" t="s">
        <v>50</v>
      </c>
      <c r="Y378" s="4">
        <v>43679.339364548599</v>
      </c>
      <c r="Z378" s="1" t="s">
        <v>43</v>
      </c>
      <c r="AA378" s="1" t="s">
        <v>44</v>
      </c>
      <c r="AI378" s="1">
        <f t="shared" si="15"/>
        <v>2019</v>
      </c>
      <c r="AJ378" s="1">
        <f t="shared" si="16"/>
        <v>7</v>
      </c>
      <c r="AK378" s="1" t="str">
        <f t="shared" si="17"/>
        <v>08</v>
      </c>
    </row>
    <row r="379" spans="1:37" ht="12.75" customHeight="1" x14ac:dyDescent="0.2">
      <c r="A379" s="1" t="s">
        <v>823</v>
      </c>
      <c r="B379" s="1" t="s">
        <v>46</v>
      </c>
      <c r="D379" s="1" t="s">
        <v>36</v>
      </c>
      <c r="E379" s="2">
        <v>43677</v>
      </c>
      <c r="G379" s="3">
        <v>165.28</v>
      </c>
      <c r="H379" s="1" t="s">
        <v>37</v>
      </c>
      <c r="I379" s="1" t="s">
        <v>47</v>
      </c>
      <c r="J379" s="1" t="s">
        <v>39</v>
      </c>
      <c r="K379" s="1" t="s">
        <v>48</v>
      </c>
      <c r="L379" s="4">
        <v>43677.452737071799</v>
      </c>
      <c r="M379" s="2">
        <v>43677</v>
      </c>
      <c r="O379" s="1" t="s">
        <v>824</v>
      </c>
      <c r="P379" s="1" t="b">
        <v>1</v>
      </c>
      <c r="R379" s="1" t="s">
        <v>17</v>
      </c>
      <c r="X379" s="1" t="s">
        <v>50</v>
      </c>
      <c r="Y379" s="4">
        <v>43679.3455545139</v>
      </c>
      <c r="Z379" s="1" t="s">
        <v>43</v>
      </c>
      <c r="AA379" s="1" t="s">
        <v>44</v>
      </c>
      <c r="AI379" s="1">
        <f t="shared" si="15"/>
        <v>2019</v>
      </c>
      <c r="AJ379" s="1">
        <f t="shared" si="16"/>
        <v>7</v>
      </c>
      <c r="AK379" s="1" t="str">
        <f t="shared" si="17"/>
        <v>08</v>
      </c>
    </row>
    <row r="380" spans="1:37" ht="12.75" customHeight="1" x14ac:dyDescent="0.2">
      <c r="A380" s="1" t="s">
        <v>825</v>
      </c>
      <c r="B380" s="1" t="s">
        <v>46</v>
      </c>
      <c r="D380" s="1" t="s">
        <v>36</v>
      </c>
      <c r="E380" s="2">
        <v>43678</v>
      </c>
      <c r="G380" s="3">
        <v>165.28</v>
      </c>
      <c r="H380" s="1" t="s">
        <v>37</v>
      </c>
      <c r="I380" s="1" t="s">
        <v>47</v>
      </c>
      <c r="J380" s="1" t="s">
        <v>39</v>
      </c>
      <c r="K380" s="1" t="s">
        <v>48</v>
      </c>
      <c r="L380" s="4">
        <v>43678.445766354198</v>
      </c>
      <c r="M380" s="2">
        <v>43678</v>
      </c>
      <c r="O380" s="1" t="s">
        <v>826</v>
      </c>
      <c r="P380" s="1" t="b">
        <v>1</v>
      </c>
      <c r="R380" s="1" t="s">
        <v>17</v>
      </c>
      <c r="X380" s="1" t="s">
        <v>50</v>
      </c>
      <c r="Y380" s="4">
        <v>43683.3264528125</v>
      </c>
      <c r="Z380" s="1" t="s">
        <v>43</v>
      </c>
      <c r="AA380" s="1" t="s">
        <v>44</v>
      </c>
      <c r="AI380" s="1">
        <f t="shared" si="15"/>
        <v>2019</v>
      </c>
      <c r="AJ380" s="1">
        <f t="shared" si="16"/>
        <v>8</v>
      </c>
      <c r="AK380" s="1" t="str">
        <f t="shared" si="17"/>
        <v>08</v>
      </c>
    </row>
    <row r="381" spans="1:37" ht="12.75" customHeight="1" x14ac:dyDescent="0.2">
      <c r="A381" s="1" t="s">
        <v>827</v>
      </c>
      <c r="B381" s="1" t="s">
        <v>46</v>
      </c>
      <c r="D381" s="1" t="s">
        <v>36</v>
      </c>
      <c r="E381" s="2">
        <v>43678</v>
      </c>
      <c r="G381" s="3">
        <v>247.92</v>
      </c>
      <c r="H381" s="1" t="s">
        <v>37</v>
      </c>
      <c r="I381" s="1" t="s">
        <v>47</v>
      </c>
      <c r="J381" s="1" t="s">
        <v>39</v>
      </c>
      <c r="K381" s="1" t="s">
        <v>48</v>
      </c>
      <c r="L381" s="4">
        <v>43678.447004826397</v>
      </c>
      <c r="M381" s="2">
        <v>43678</v>
      </c>
      <c r="O381" s="1" t="s">
        <v>828</v>
      </c>
      <c r="P381" s="1" t="b">
        <v>1</v>
      </c>
      <c r="R381" s="1" t="s">
        <v>17</v>
      </c>
      <c r="X381" s="1" t="s">
        <v>50</v>
      </c>
      <c r="Y381" s="4">
        <v>43683.323084571799</v>
      </c>
      <c r="Z381" s="1" t="s">
        <v>43</v>
      </c>
      <c r="AA381" s="1" t="s">
        <v>44</v>
      </c>
      <c r="AI381" s="1">
        <f t="shared" si="15"/>
        <v>2019</v>
      </c>
      <c r="AJ381" s="1">
        <f t="shared" si="16"/>
        <v>8</v>
      </c>
      <c r="AK381" s="1" t="str">
        <f t="shared" si="17"/>
        <v>08</v>
      </c>
    </row>
    <row r="382" spans="1:37" ht="12.75" customHeight="1" x14ac:dyDescent="0.2">
      <c r="A382" s="1" t="s">
        <v>829</v>
      </c>
      <c r="B382" s="1" t="s">
        <v>242</v>
      </c>
      <c r="D382" s="1" t="s">
        <v>36</v>
      </c>
      <c r="E382" s="2">
        <v>43679</v>
      </c>
      <c r="G382" s="3">
        <v>165.28</v>
      </c>
      <c r="H382" s="1" t="s">
        <v>37</v>
      </c>
      <c r="I382" s="1" t="s">
        <v>47</v>
      </c>
      <c r="J382" s="1" t="s">
        <v>39</v>
      </c>
      <c r="K382" s="1" t="s">
        <v>48</v>
      </c>
      <c r="L382" s="4">
        <v>43679.452587118103</v>
      </c>
      <c r="M382" s="2">
        <v>43679</v>
      </c>
      <c r="O382" s="1" t="s">
        <v>830</v>
      </c>
      <c r="P382" s="1" t="b">
        <v>1</v>
      </c>
      <c r="R382" s="1" t="s">
        <v>17</v>
      </c>
      <c r="X382" s="1" t="s">
        <v>42</v>
      </c>
      <c r="Y382" s="4">
        <v>43685.5722433681</v>
      </c>
      <c r="Z382" s="1" t="s">
        <v>43</v>
      </c>
      <c r="AA382" s="1" t="s">
        <v>44</v>
      </c>
      <c r="AI382" s="1">
        <f t="shared" si="15"/>
        <v>2019</v>
      </c>
      <c r="AJ382" s="1">
        <f t="shared" si="16"/>
        <v>8</v>
      </c>
      <c r="AK382" s="1" t="str">
        <f t="shared" si="17"/>
        <v>08</v>
      </c>
    </row>
    <row r="383" spans="1:37" ht="12.75" customHeight="1" x14ac:dyDescent="0.2">
      <c r="A383" s="1" t="s">
        <v>831</v>
      </c>
      <c r="B383" s="1" t="s">
        <v>242</v>
      </c>
      <c r="D383" s="1" t="s">
        <v>36</v>
      </c>
      <c r="E383" s="2">
        <v>43679</v>
      </c>
      <c r="G383" s="3">
        <v>82.64</v>
      </c>
      <c r="H383" s="1" t="s">
        <v>37</v>
      </c>
      <c r="I383" s="1" t="s">
        <v>47</v>
      </c>
      <c r="J383" s="1" t="s">
        <v>39</v>
      </c>
      <c r="K383" s="1" t="s">
        <v>48</v>
      </c>
      <c r="L383" s="4">
        <v>43679.453665312503</v>
      </c>
      <c r="M383" s="2">
        <v>43679</v>
      </c>
      <c r="O383" s="1" t="s">
        <v>832</v>
      </c>
      <c r="P383" s="1" t="b">
        <v>1</v>
      </c>
      <c r="R383" s="1" t="s">
        <v>17</v>
      </c>
      <c r="X383" s="1" t="s">
        <v>42</v>
      </c>
      <c r="Y383" s="4">
        <v>43685.573710914301</v>
      </c>
      <c r="Z383" s="1" t="s">
        <v>43</v>
      </c>
      <c r="AA383" s="1" t="s">
        <v>44</v>
      </c>
      <c r="AI383" s="1">
        <f t="shared" si="15"/>
        <v>2019</v>
      </c>
      <c r="AJ383" s="1">
        <f t="shared" si="16"/>
        <v>8</v>
      </c>
      <c r="AK383" s="1" t="str">
        <f t="shared" si="17"/>
        <v>08</v>
      </c>
    </row>
    <row r="384" spans="1:37" ht="12.75" customHeight="1" x14ac:dyDescent="0.2">
      <c r="A384" s="1" t="s">
        <v>833</v>
      </c>
      <c r="B384" s="1" t="s">
        <v>242</v>
      </c>
      <c r="D384" s="1" t="s">
        <v>36</v>
      </c>
      <c r="E384" s="2">
        <v>43679</v>
      </c>
      <c r="G384" s="3">
        <v>82.64</v>
      </c>
      <c r="H384" s="1" t="s">
        <v>37</v>
      </c>
      <c r="I384" s="1" t="s">
        <v>47</v>
      </c>
      <c r="J384" s="1" t="s">
        <v>39</v>
      </c>
      <c r="K384" s="1" t="s">
        <v>48</v>
      </c>
      <c r="L384" s="4">
        <v>43679.454772303201</v>
      </c>
      <c r="M384" s="2">
        <v>43679</v>
      </c>
      <c r="O384" s="1" t="s">
        <v>834</v>
      </c>
      <c r="P384" s="1" t="b">
        <v>1</v>
      </c>
      <c r="R384" s="1" t="s">
        <v>17</v>
      </c>
      <c r="X384" s="1" t="s">
        <v>42</v>
      </c>
      <c r="Y384" s="4">
        <v>43685.561132870404</v>
      </c>
      <c r="Z384" s="1" t="s">
        <v>43</v>
      </c>
      <c r="AA384" s="1" t="s">
        <v>44</v>
      </c>
      <c r="AI384" s="1">
        <f t="shared" si="15"/>
        <v>2019</v>
      </c>
      <c r="AJ384" s="1">
        <f t="shared" si="16"/>
        <v>8</v>
      </c>
      <c r="AK384" s="1" t="str">
        <f t="shared" si="17"/>
        <v>08</v>
      </c>
    </row>
    <row r="385" spans="1:37" ht="12.75" customHeight="1" x14ac:dyDescent="0.2">
      <c r="A385" s="1" t="s">
        <v>835</v>
      </c>
      <c r="B385" s="1" t="s">
        <v>104</v>
      </c>
      <c r="D385" s="1" t="s">
        <v>36</v>
      </c>
      <c r="E385" s="2">
        <v>43679</v>
      </c>
      <c r="G385" s="3">
        <v>26.44</v>
      </c>
      <c r="H385" s="1" t="s">
        <v>836</v>
      </c>
      <c r="I385" s="1" t="s">
        <v>47</v>
      </c>
      <c r="J385" s="1" t="s">
        <v>39</v>
      </c>
      <c r="K385" s="1" t="s">
        <v>106</v>
      </c>
      <c r="L385" s="4">
        <v>43679.461737002297</v>
      </c>
      <c r="M385" s="2">
        <v>43679</v>
      </c>
      <c r="O385" s="1" t="s">
        <v>837</v>
      </c>
      <c r="P385" s="1" t="b">
        <v>1</v>
      </c>
      <c r="R385" s="1" t="s">
        <v>17</v>
      </c>
      <c r="X385" s="1" t="s">
        <v>42</v>
      </c>
      <c r="Y385" s="4">
        <v>43685.557266932898</v>
      </c>
      <c r="Z385" s="1" t="s">
        <v>43</v>
      </c>
      <c r="AA385" s="1" t="s">
        <v>838</v>
      </c>
      <c r="AI385" s="1">
        <f t="shared" si="15"/>
        <v>2019</v>
      </c>
      <c r="AJ385" s="1">
        <f t="shared" si="16"/>
        <v>8</v>
      </c>
      <c r="AK385" s="1" t="str">
        <f t="shared" si="17"/>
        <v>25</v>
      </c>
    </row>
    <row r="386" spans="1:37" ht="12.75" customHeight="1" x14ac:dyDescent="0.2">
      <c r="A386" s="1" t="s">
        <v>839</v>
      </c>
      <c r="B386" s="1" t="s">
        <v>104</v>
      </c>
      <c r="D386" s="1" t="s">
        <v>36</v>
      </c>
      <c r="E386" s="2">
        <v>43679</v>
      </c>
      <c r="G386" s="3">
        <v>132.19</v>
      </c>
      <c r="H386" s="1" t="s">
        <v>105</v>
      </c>
      <c r="I386" s="1" t="s">
        <v>47</v>
      </c>
      <c r="J386" s="1" t="s">
        <v>39</v>
      </c>
      <c r="K386" s="1" t="s">
        <v>106</v>
      </c>
      <c r="L386" s="4">
        <v>43679.4628157755</v>
      </c>
      <c r="M386" s="2">
        <v>43679</v>
      </c>
      <c r="O386" s="1" t="s">
        <v>840</v>
      </c>
      <c r="P386" s="1" t="b">
        <v>1</v>
      </c>
      <c r="R386" s="1" t="s">
        <v>17</v>
      </c>
      <c r="X386" s="1" t="s">
        <v>42</v>
      </c>
      <c r="Y386" s="4">
        <v>43685.559689548601</v>
      </c>
      <c r="Z386" s="1" t="s">
        <v>43</v>
      </c>
      <c r="AA386" s="1" t="s">
        <v>108</v>
      </c>
      <c r="AI386" s="1">
        <f t="shared" si="15"/>
        <v>2019</v>
      </c>
      <c r="AJ386" s="1">
        <f t="shared" si="16"/>
        <v>8</v>
      </c>
      <c r="AK386" s="1" t="str">
        <f t="shared" si="17"/>
        <v>25</v>
      </c>
    </row>
    <row r="387" spans="1:37" ht="12.75" customHeight="1" x14ac:dyDescent="0.2">
      <c r="A387" s="1" t="s">
        <v>841</v>
      </c>
      <c r="B387" s="1" t="s">
        <v>46</v>
      </c>
      <c r="D387" s="1" t="s">
        <v>36</v>
      </c>
      <c r="E387" s="2">
        <v>43682</v>
      </c>
      <c r="G387" s="3">
        <v>165.28</v>
      </c>
      <c r="H387" s="1" t="s">
        <v>37</v>
      </c>
      <c r="I387" s="1" t="s">
        <v>47</v>
      </c>
      <c r="J387" s="1" t="s">
        <v>39</v>
      </c>
      <c r="K387" s="1" t="s">
        <v>48</v>
      </c>
      <c r="L387" s="4">
        <v>43682.442126539398</v>
      </c>
      <c r="M387" s="2">
        <v>43682</v>
      </c>
      <c r="O387" s="1" t="s">
        <v>842</v>
      </c>
      <c r="P387" s="1" t="b">
        <v>1</v>
      </c>
      <c r="R387" s="1" t="s">
        <v>17</v>
      </c>
      <c r="X387" s="1" t="s">
        <v>50</v>
      </c>
      <c r="Y387" s="4">
        <v>43684.555386608801</v>
      </c>
      <c r="Z387" s="1" t="s">
        <v>43</v>
      </c>
      <c r="AA387" s="1" t="s">
        <v>44</v>
      </c>
      <c r="AI387" s="1">
        <f t="shared" ref="AI387:AI417" si="18">YEAR(E387)</f>
        <v>2019</v>
      </c>
      <c r="AJ387" s="1">
        <f t="shared" ref="AJ387:AJ417" si="19">MONTH(E387)</f>
        <v>8</v>
      </c>
      <c r="AK387" s="1" t="str">
        <f t="shared" ref="AK387:AK417" si="20">MID(H387,1,2)</f>
        <v>08</v>
      </c>
    </row>
    <row r="388" spans="1:37" ht="12.75" customHeight="1" x14ac:dyDescent="0.2">
      <c r="A388" s="1" t="s">
        <v>843</v>
      </c>
      <c r="B388" s="1" t="s">
        <v>46</v>
      </c>
      <c r="D388" s="1" t="s">
        <v>36</v>
      </c>
      <c r="E388" s="2">
        <v>43682</v>
      </c>
      <c r="G388" s="3">
        <v>82.64</v>
      </c>
      <c r="H388" s="1" t="s">
        <v>37</v>
      </c>
      <c r="I388" s="1" t="s">
        <v>47</v>
      </c>
      <c r="J388" s="1" t="s">
        <v>39</v>
      </c>
      <c r="K388" s="1" t="s">
        <v>48</v>
      </c>
      <c r="L388" s="4">
        <v>43682.443861574102</v>
      </c>
      <c r="M388" s="2">
        <v>43682</v>
      </c>
      <c r="O388" s="1" t="s">
        <v>844</v>
      </c>
      <c r="P388" s="1" t="b">
        <v>1</v>
      </c>
      <c r="R388" s="1" t="s">
        <v>17</v>
      </c>
      <c r="X388" s="1" t="s">
        <v>50</v>
      </c>
      <c r="Y388" s="4">
        <v>43684.540087928202</v>
      </c>
      <c r="Z388" s="1" t="s">
        <v>43</v>
      </c>
      <c r="AA388" s="1" t="s">
        <v>44</v>
      </c>
      <c r="AI388" s="1">
        <f t="shared" si="18"/>
        <v>2019</v>
      </c>
      <c r="AJ388" s="1">
        <f t="shared" si="19"/>
        <v>8</v>
      </c>
      <c r="AK388" s="1" t="str">
        <f t="shared" si="20"/>
        <v>08</v>
      </c>
    </row>
    <row r="389" spans="1:37" ht="12.75" customHeight="1" x14ac:dyDescent="0.2">
      <c r="A389" s="1" t="s">
        <v>845</v>
      </c>
      <c r="B389" s="1" t="s">
        <v>242</v>
      </c>
      <c r="D389" s="1" t="s">
        <v>36</v>
      </c>
      <c r="E389" s="2">
        <v>43683</v>
      </c>
      <c r="G389" s="3">
        <v>82.64</v>
      </c>
      <c r="H389" s="1" t="s">
        <v>37</v>
      </c>
      <c r="I389" s="1" t="s">
        <v>47</v>
      </c>
      <c r="J389" s="1" t="s">
        <v>39</v>
      </c>
      <c r="K389" s="1" t="s">
        <v>48</v>
      </c>
      <c r="L389" s="4">
        <v>43683.443557905099</v>
      </c>
      <c r="M389" s="2">
        <v>43683</v>
      </c>
      <c r="O389" s="1" t="s">
        <v>846</v>
      </c>
      <c r="P389" s="1" t="b">
        <v>1</v>
      </c>
      <c r="R389" s="1" t="s">
        <v>17</v>
      </c>
      <c r="X389" s="1" t="s">
        <v>42</v>
      </c>
      <c r="Y389" s="4">
        <v>43689.530641006902</v>
      </c>
      <c r="Z389" s="1" t="s">
        <v>43</v>
      </c>
      <c r="AA389" s="1" t="s">
        <v>44</v>
      </c>
      <c r="AI389" s="1">
        <f t="shared" si="18"/>
        <v>2019</v>
      </c>
      <c r="AJ389" s="1">
        <f t="shared" si="19"/>
        <v>8</v>
      </c>
      <c r="AK389" s="1" t="str">
        <f t="shared" si="20"/>
        <v>08</v>
      </c>
    </row>
    <row r="390" spans="1:37" ht="12.75" customHeight="1" x14ac:dyDescent="0.2">
      <c r="A390" s="1" t="s">
        <v>847</v>
      </c>
      <c r="B390" s="1" t="s">
        <v>242</v>
      </c>
      <c r="D390" s="1" t="s">
        <v>36</v>
      </c>
      <c r="E390" s="2">
        <v>43683</v>
      </c>
      <c r="G390" s="3">
        <v>82.64</v>
      </c>
      <c r="H390" s="1" t="s">
        <v>37</v>
      </c>
      <c r="I390" s="1" t="s">
        <v>47</v>
      </c>
      <c r="J390" s="1" t="s">
        <v>39</v>
      </c>
      <c r="K390" s="1" t="s">
        <v>48</v>
      </c>
      <c r="L390" s="4">
        <v>43683.444671030098</v>
      </c>
      <c r="M390" s="2">
        <v>43683</v>
      </c>
      <c r="O390" s="1" t="s">
        <v>848</v>
      </c>
      <c r="P390" s="1" t="b">
        <v>1</v>
      </c>
      <c r="R390" s="1" t="s">
        <v>17</v>
      </c>
      <c r="X390" s="1" t="s">
        <v>42</v>
      </c>
      <c r="Y390" s="4">
        <v>43689.535122766203</v>
      </c>
      <c r="Z390" s="1" t="s">
        <v>43</v>
      </c>
      <c r="AA390" s="1" t="s">
        <v>44</v>
      </c>
      <c r="AI390" s="1">
        <f t="shared" si="18"/>
        <v>2019</v>
      </c>
      <c r="AJ390" s="1">
        <f t="shared" si="19"/>
        <v>8</v>
      </c>
      <c r="AK390" s="1" t="str">
        <f t="shared" si="20"/>
        <v>08</v>
      </c>
    </row>
    <row r="391" spans="1:37" ht="12.75" customHeight="1" x14ac:dyDescent="0.2">
      <c r="A391" s="1" t="s">
        <v>849</v>
      </c>
      <c r="B391" s="1" t="s">
        <v>46</v>
      </c>
      <c r="D391" s="1" t="s">
        <v>36</v>
      </c>
      <c r="E391" s="2">
        <v>43684</v>
      </c>
      <c r="G391" s="3">
        <v>991.68</v>
      </c>
      <c r="H391" s="1" t="s">
        <v>37</v>
      </c>
      <c r="I391" s="1" t="s">
        <v>47</v>
      </c>
      <c r="J391" s="1" t="s">
        <v>39</v>
      </c>
      <c r="K391" s="1" t="s">
        <v>48</v>
      </c>
      <c r="L391" s="4">
        <v>43684.454131516199</v>
      </c>
      <c r="M391" s="2">
        <v>43684</v>
      </c>
      <c r="O391" s="1" t="s">
        <v>850</v>
      </c>
      <c r="P391" s="1" t="b">
        <v>1</v>
      </c>
      <c r="R391" s="1" t="s">
        <v>17</v>
      </c>
      <c r="X391" s="1" t="s">
        <v>50</v>
      </c>
      <c r="Y391" s="4">
        <v>43685.501289733802</v>
      </c>
      <c r="Z391" s="1" t="s">
        <v>43</v>
      </c>
      <c r="AA391" s="1" t="s">
        <v>44</v>
      </c>
      <c r="AI391" s="1">
        <f t="shared" si="18"/>
        <v>2019</v>
      </c>
      <c r="AJ391" s="1">
        <f t="shared" si="19"/>
        <v>8</v>
      </c>
      <c r="AK391" s="1" t="str">
        <f t="shared" si="20"/>
        <v>08</v>
      </c>
    </row>
    <row r="392" spans="1:37" ht="12.75" customHeight="1" x14ac:dyDescent="0.2">
      <c r="A392" s="1" t="s">
        <v>851</v>
      </c>
      <c r="B392" s="1" t="s">
        <v>46</v>
      </c>
      <c r="D392" s="1" t="s">
        <v>36</v>
      </c>
      <c r="E392" s="2">
        <v>43684</v>
      </c>
      <c r="G392" s="3">
        <v>82.64</v>
      </c>
      <c r="H392" s="1" t="s">
        <v>37</v>
      </c>
      <c r="I392" s="1" t="s">
        <v>47</v>
      </c>
      <c r="J392" s="1" t="s">
        <v>39</v>
      </c>
      <c r="K392" s="1" t="s">
        <v>48</v>
      </c>
      <c r="L392" s="4">
        <v>43684.456091284701</v>
      </c>
      <c r="M392" s="2">
        <v>43684</v>
      </c>
      <c r="O392" s="1" t="s">
        <v>852</v>
      </c>
      <c r="P392" s="1" t="b">
        <v>1</v>
      </c>
      <c r="R392" s="1" t="s">
        <v>17</v>
      </c>
      <c r="X392" s="1" t="s">
        <v>50</v>
      </c>
      <c r="Y392" s="4">
        <v>43685.5094979977</v>
      </c>
      <c r="Z392" s="1" t="s">
        <v>43</v>
      </c>
      <c r="AA392" s="1" t="s">
        <v>44</v>
      </c>
      <c r="AI392" s="1">
        <f t="shared" si="18"/>
        <v>2019</v>
      </c>
      <c r="AJ392" s="1">
        <f t="shared" si="19"/>
        <v>8</v>
      </c>
      <c r="AK392" s="1" t="str">
        <f t="shared" si="20"/>
        <v>08</v>
      </c>
    </row>
    <row r="393" spans="1:37" ht="12.75" customHeight="1" x14ac:dyDescent="0.2">
      <c r="A393" s="1" t="s">
        <v>853</v>
      </c>
      <c r="B393" s="1" t="s">
        <v>242</v>
      </c>
      <c r="D393" s="1" t="s">
        <v>36</v>
      </c>
      <c r="E393" s="2">
        <v>43685</v>
      </c>
      <c r="G393" s="3">
        <v>247.92</v>
      </c>
      <c r="H393" s="1" t="s">
        <v>37</v>
      </c>
      <c r="I393" s="1" t="s">
        <v>47</v>
      </c>
      <c r="J393" s="1" t="s">
        <v>39</v>
      </c>
      <c r="K393" s="1" t="s">
        <v>48</v>
      </c>
      <c r="L393" s="4">
        <v>43685.439197650499</v>
      </c>
      <c r="M393" s="2">
        <v>43685</v>
      </c>
      <c r="O393" s="1" t="s">
        <v>854</v>
      </c>
      <c r="P393" s="1" t="b">
        <v>1</v>
      </c>
      <c r="R393" s="1" t="s">
        <v>17</v>
      </c>
      <c r="X393" s="1" t="s">
        <v>42</v>
      </c>
      <c r="Y393" s="4">
        <v>43691.386690428197</v>
      </c>
      <c r="Z393" s="1" t="s">
        <v>43</v>
      </c>
      <c r="AA393" s="1" t="s">
        <v>44</v>
      </c>
      <c r="AI393" s="1">
        <f t="shared" si="18"/>
        <v>2019</v>
      </c>
      <c r="AJ393" s="1">
        <f t="shared" si="19"/>
        <v>8</v>
      </c>
      <c r="AK393" s="1" t="str">
        <f t="shared" si="20"/>
        <v>08</v>
      </c>
    </row>
    <row r="394" spans="1:37" ht="12.75" customHeight="1" x14ac:dyDescent="0.2">
      <c r="A394" s="1" t="s">
        <v>855</v>
      </c>
      <c r="B394" s="1" t="s">
        <v>46</v>
      </c>
      <c r="D394" s="1" t="s">
        <v>36</v>
      </c>
      <c r="E394" s="2">
        <v>43686</v>
      </c>
      <c r="G394" s="3">
        <v>247.92</v>
      </c>
      <c r="H394" s="1" t="s">
        <v>37</v>
      </c>
      <c r="I394" s="1" t="s">
        <v>47</v>
      </c>
      <c r="J394" s="1" t="s">
        <v>39</v>
      </c>
      <c r="K394" s="1" t="s">
        <v>48</v>
      </c>
      <c r="L394" s="4">
        <v>43686.457246296297</v>
      </c>
      <c r="M394" s="2">
        <v>43686</v>
      </c>
      <c r="O394" s="1" t="s">
        <v>856</v>
      </c>
      <c r="P394" s="1" t="b">
        <v>1</v>
      </c>
      <c r="R394" s="1" t="s">
        <v>17</v>
      </c>
      <c r="X394" s="1" t="s">
        <v>50</v>
      </c>
      <c r="Y394" s="4">
        <v>43689.531254826397</v>
      </c>
      <c r="Z394" s="1" t="s">
        <v>43</v>
      </c>
      <c r="AA394" s="1" t="s">
        <v>44</v>
      </c>
      <c r="AI394" s="1">
        <f t="shared" si="18"/>
        <v>2019</v>
      </c>
      <c r="AJ394" s="1">
        <f t="shared" si="19"/>
        <v>8</v>
      </c>
      <c r="AK394" s="1" t="str">
        <f t="shared" si="20"/>
        <v>08</v>
      </c>
    </row>
    <row r="395" spans="1:37" ht="12.75" customHeight="1" x14ac:dyDescent="0.2">
      <c r="A395" s="1" t="s">
        <v>857</v>
      </c>
      <c r="B395" s="1" t="s">
        <v>46</v>
      </c>
      <c r="D395" s="1" t="s">
        <v>36</v>
      </c>
      <c r="E395" s="2">
        <v>43690</v>
      </c>
      <c r="G395" s="3">
        <v>82.64</v>
      </c>
      <c r="H395" s="1" t="s">
        <v>37</v>
      </c>
      <c r="I395" s="1" t="s">
        <v>47</v>
      </c>
      <c r="J395" s="1" t="s">
        <v>39</v>
      </c>
      <c r="K395" s="1" t="s">
        <v>65</v>
      </c>
      <c r="L395" s="4">
        <v>43690.437123923599</v>
      </c>
      <c r="M395" s="2">
        <v>43690</v>
      </c>
      <c r="O395" s="1" t="s">
        <v>858</v>
      </c>
      <c r="P395" s="1" t="b">
        <v>1</v>
      </c>
      <c r="R395" s="1" t="s">
        <v>17</v>
      </c>
      <c r="X395" s="1" t="s">
        <v>50</v>
      </c>
      <c r="Y395" s="4">
        <v>43691.486164351903</v>
      </c>
      <c r="Z395" s="1" t="s">
        <v>43</v>
      </c>
      <c r="AA395" s="1" t="s">
        <v>44</v>
      </c>
      <c r="AI395" s="1">
        <f t="shared" si="18"/>
        <v>2019</v>
      </c>
      <c r="AJ395" s="1">
        <f t="shared" si="19"/>
        <v>8</v>
      </c>
      <c r="AK395" s="1" t="str">
        <f t="shared" si="20"/>
        <v>08</v>
      </c>
    </row>
    <row r="396" spans="1:37" ht="12.75" customHeight="1" x14ac:dyDescent="0.2">
      <c r="A396" s="1" t="s">
        <v>859</v>
      </c>
      <c r="B396" s="1" t="s">
        <v>52</v>
      </c>
      <c r="D396" s="1" t="s">
        <v>36</v>
      </c>
      <c r="E396" s="2">
        <v>43691</v>
      </c>
      <c r="G396" s="3">
        <v>165.28</v>
      </c>
      <c r="H396" s="1" t="s">
        <v>37</v>
      </c>
      <c r="I396" s="1" t="s">
        <v>47</v>
      </c>
      <c r="J396" s="1" t="s">
        <v>39</v>
      </c>
      <c r="K396" s="1" t="s">
        <v>65</v>
      </c>
      <c r="L396" s="4">
        <v>43691.437416898101</v>
      </c>
      <c r="M396" s="2">
        <v>43691</v>
      </c>
      <c r="O396" s="1" t="s">
        <v>860</v>
      </c>
      <c r="P396" s="1" t="b">
        <v>1</v>
      </c>
      <c r="R396" s="1" t="s">
        <v>17</v>
      </c>
      <c r="X396" s="1" t="s">
        <v>42</v>
      </c>
      <c r="Y396" s="4">
        <v>43696.542153472197</v>
      </c>
      <c r="Z396" s="1" t="s">
        <v>43</v>
      </c>
      <c r="AA396" s="1" t="s">
        <v>44</v>
      </c>
      <c r="AI396" s="1">
        <f t="shared" si="18"/>
        <v>2019</v>
      </c>
      <c r="AJ396" s="1">
        <f t="shared" si="19"/>
        <v>8</v>
      </c>
      <c r="AK396" s="1" t="str">
        <f t="shared" si="20"/>
        <v>08</v>
      </c>
    </row>
    <row r="397" spans="1:37" ht="12.75" customHeight="1" x14ac:dyDescent="0.2">
      <c r="A397" s="1" t="s">
        <v>861</v>
      </c>
      <c r="B397" s="1" t="s">
        <v>52</v>
      </c>
      <c r="D397" s="1" t="s">
        <v>36</v>
      </c>
      <c r="E397" s="2">
        <v>43691</v>
      </c>
      <c r="G397" s="3">
        <v>82.64</v>
      </c>
      <c r="H397" s="1" t="s">
        <v>37</v>
      </c>
      <c r="I397" s="1" t="s">
        <v>47</v>
      </c>
      <c r="J397" s="1" t="s">
        <v>39</v>
      </c>
      <c r="K397" s="1" t="s">
        <v>65</v>
      </c>
      <c r="L397" s="4">
        <v>43691.438332175901</v>
      </c>
      <c r="M397" s="2">
        <v>43691</v>
      </c>
      <c r="O397" s="1" t="s">
        <v>862</v>
      </c>
      <c r="P397" s="1" t="b">
        <v>1</v>
      </c>
      <c r="R397" s="1" t="s">
        <v>17</v>
      </c>
      <c r="X397" s="1" t="s">
        <v>42</v>
      </c>
      <c r="Y397" s="4">
        <v>43696.492285150503</v>
      </c>
      <c r="Z397" s="1" t="s">
        <v>43</v>
      </c>
      <c r="AA397" s="1" t="s">
        <v>44</v>
      </c>
      <c r="AI397" s="1">
        <f t="shared" si="18"/>
        <v>2019</v>
      </c>
      <c r="AJ397" s="1">
        <f t="shared" si="19"/>
        <v>8</v>
      </c>
      <c r="AK397" s="1" t="str">
        <f t="shared" si="20"/>
        <v>08</v>
      </c>
    </row>
    <row r="398" spans="1:37" ht="12.75" customHeight="1" x14ac:dyDescent="0.2">
      <c r="A398" s="1" t="s">
        <v>863</v>
      </c>
      <c r="B398" s="1" t="s">
        <v>52</v>
      </c>
      <c r="D398" s="1" t="s">
        <v>36</v>
      </c>
      <c r="E398" s="2">
        <v>43693</v>
      </c>
      <c r="G398" s="3">
        <v>247.92</v>
      </c>
      <c r="H398" s="1" t="s">
        <v>37</v>
      </c>
      <c r="I398" s="1" t="s">
        <v>47</v>
      </c>
      <c r="J398" s="1" t="s">
        <v>39</v>
      </c>
      <c r="K398" s="1" t="s">
        <v>65</v>
      </c>
      <c r="L398" s="4">
        <v>43693.440567743099</v>
      </c>
      <c r="M398" s="2">
        <v>43693</v>
      </c>
      <c r="O398" s="1" t="s">
        <v>864</v>
      </c>
      <c r="P398" s="1" t="b">
        <v>1</v>
      </c>
      <c r="R398" s="1" t="s">
        <v>17</v>
      </c>
      <c r="X398" s="1" t="s">
        <v>42</v>
      </c>
      <c r="Y398" s="4">
        <v>43698.400086608803</v>
      </c>
      <c r="Z398" s="1" t="s">
        <v>43</v>
      </c>
      <c r="AA398" s="1" t="s">
        <v>44</v>
      </c>
      <c r="AI398" s="1">
        <f t="shared" si="18"/>
        <v>2019</v>
      </c>
      <c r="AJ398" s="1">
        <f t="shared" si="19"/>
        <v>8</v>
      </c>
      <c r="AK398" s="1" t="str">
        <f t="shared" si="20"/>
        <v>08</v>
      </c>
    </row>
    <row r="399" spans="1:37" ht="12.75" customHeight="1" x14ac:dyDescent="0.2">
      <c r="A399" s="1" t="s">
        <v>865</v>
      </c>
      <c r="B399" s="1" t="s">
        <v>52</v>
      </c>
      <c r="D399" s="1" t="s">
        <v>36</v>
      </c>
      <c r="E399" s="2">
        <v>43693</v>
      </c>
      <c r="G399" s="3">
        <v>82.64</v>
      </c>
      <c r="H399" s="1" t="s">
        <v>37</v>
      </c>
      <c r="I399" s="1" t="s">
        <v>47</v>
      </c>
      <c r="J399" s="1" t="s">
        <v>39</v>
      </c>
      <c r="K399" s="1" t="s">
        <v>65</v>
      </c>
      <c r="L399" s="4">
        <v>43693.443179166701</v>
      </c>
      <c r="M399" s="2">
        <v>43693</v>
      </c>
      <c r="O399" s="1" t="s">
        <v>866</v>
      </c>
      <c r="P399" s="1" t="b">
        <v>1</v>
      </c>
      <c r="R399" s="1" t="s">
        <v>17</v>
      </c>
      <c r="X399" s="1" t="s">
        <v>42</v>
      </c>
      <c r="Y399" s="4">
        <v>43698.398608877302</v>
      </c>
      <c r="Z399" s="1" t="s">
        <v>43</v>
      </c>
      <c r="AA399" s="1" t="s">
        <v>44</v>
      </c>
      <c r="AI399" s="1">
        <f t="shared" si="18"/>
        <v>2019</v>
      </c>
      <c r="AJ399" s="1">
        <f t="shared" si="19"/>
        <v>8</v>
      </c>
      <c r="AK399" s="1" t="str">
        <f t="shared" si="20"/>
        <v>08</v>
      </c>
    </row>
    <row r="400" spans="1:37" ht="12.75" customHeight="1" x14ac:dyDescent="0.2">
      <c r="A400" s="1" t="s">
        <v>867</v>
      </c>
      <c r="B400" s="1" t="s">
        <v>52</v>
      </c>
      <c r="D400" s="1" t="s">
        <v>36</v>
      </c>
      <c r="E400" s="2">
        <v>43697</v>
      </c>
      <c r="G400" s="3">
        <v>661.12</v>
      </c>
      <c r="H400" s="1" t="s">
        <v>37</v>
      </c>
      <c r="I400" s="1" t="s">
        <v>47</v>
      </c>
      <c r="J400" s="1" t="s">
        <v>39</v>
      </c>
      <c r="K400" s="1" t="s">
        <v>65</v>
      </c>
      <c r="L400" s="4">
        <v>43697.443237534702</v>
      </c>
      <c r="M400" s="2">
        <v>43697</v>
      </c>
      <c r="O400" s="1" t="s">
        <v>868</v>
      </c>
      <c r="P400" s="1" t="b">
        <v>1</v>
      </c>
      <c r="R400" s="1" t="s">
        <v>17</v>
      </c>
      <c r="X400" s="1" t="s">
        <v>42</v>
      </c>
      <c r="Y400" s="4">
        <v>43703.4834966782</v>
      </c>
      <c r="Z400" s="1" t="s">
        <v>43</v>
      </c>
      <c r="AA400" s="1" t="s">
        <v>44</v>
      </c>
      <c r="AI400" s="1">
        <f t="shared" si="18"/>
        <v>2019</v>
      </c>
      <c r="AJ400" s="1">
        <f t="shared" si="19"/>
        <v>8</v>
      </c>
      <c r="AK400" s="1" t="str">
        <f t="shared" si="20"/>
        <v>08</v>
      </c>
    </row>
    <row r="401" spans="1:37" ht="12.75" customHeight="1" x14ac:dyDescent="0.2">
      <c r="A401" s="1" t="s">
        <v>869</v>
      </c>
      <c r="B401" s="1" t="s">
        <v>52</v>
      </c>
      <c r="D401" s="1" t="s">
        <v>36</v>
      </c>
      <c r="E401" s="2">
        <v>43697</v>
      </c>
      <c r="G401" s="3">
        <v>82.64</v>
      </c>
      <c r="H401" s="1" t="s">
        <v>37</v>
      </c>
      <c r="I401" s="1" t="s">
        <v>47</v>
      </c>
      <c r="J401" s="1" t="s">
        <v>39</v>
      </c>
      <c r="K401" s="1" t="s">
        <v>65</v>
      </c>
      <c r="L401" s="4">
        <v>43697.444113194397</v>
      </c>
      <c r="M401" s="2">
        <v>43697</v>
      </c>
      <c r="O401" s="1" t="s">
        <v>870</v>
      </c>
      <c r="P401" s="1" t="b">
        <v>1</v>
      </c>
      <c r="R401" s="1" t="s">
        <v>17</v>
      </c>
      <c r="X401" s="1" t="s">
        <v>42</v>
      </c>
      <c r="Y401" s="4">
        <v>43703.4855429745</v>
      </c>
      <c r="Z401" s="1" t="s">
        <v>43</v>
      </c>
      <c r="AA401" s="1" t="s">
        <v>44</v>
      </c>
      <c r="AI401" s="1">
        <f t="shared" si="18"/>
        <v>2019</v>
      </c>
      <c r="AJ401" s="1">
        <f t="shared" si="19"/>
        <v>8</v>
      </c>
      <c r="AK401" s="1" t="str">
        <f t="shared" si="20"/>
        <v>08</v>
      </c>
    </row>
    <row r="402" spans="1:37" ht="12.75" customHeight="1" x14ac:dyDescent="0.2">
      <c r="A402" s="1" t="s">
        <v>871</v>
      </c>
      <c r="B402" s="1" t="s">
        <v>46</v>
      </c>
      <c r="D402" s="1" t="s">
        <v>36</v>
      </c>
      <c r="E402" s="2">
        <v>43698</v>
      </c>
      <c r="G402" s="3">
        <v>1239.5999999999999</v>
      </c>
      <c r="H402" s="1" t="s">
        <v>37</v>
      </c>
      <c r="I402" s="1" t="s">
        <v>47</v>
      </c>
      <c r="J402" s="1" t="s">
        <v>39</v>
      </c>
      <c r="K402" s="1" t="s">
        <v>65</v>
      </c>
      <c r="L402" s="4">
        <v>43698.473072916699</v>
      </c>
      <c r="M402" s="2">
        <v>43698</v>
      </c>
      <c r="O402" s="1" t="s">
        <v>872</v>
      </c>
      <c r="P402" s="1" t="b">
        <v>1</v>
      </c>
      <c r="R402" s="1" t="s">
        <v>17</v>
      </c>
      <c r="X402" s="1" t="s">
        <v>50</v>
      </c>
      <c r="Y402" s="4">
        <v>43704.517863773202</v>
      </c>
      <c r="Z402" s="1" t="s">
        <v>43</v>
      </c>
      <c r="AA402" s="1" t="s">
        <v>44</v>
      </c>
      <c r="AI402" s="1">
        <f t="shared" si="18"/>
        <v>2019</v>
      </c>
      <c r="AJ402" s="1">
        <f t="shared" si="19"/>
        <v>8</v>
      </c>
      <c r="AK402" s="1" t="str">
        <f t="shared" si="20"/>
        <v>08</v>
      </c>
    </row>
    <row r="403" spans="1:37" ht="12.75" customHeight="1" x14ac:dyDescent="0.2">
      <c r="A403" s="1" t="s">
        <v>873</v>
      </c>
      <c r="B403" s="1" t="s">
        <v>46</v>
      </c>
      <c r="D403" s="1" t="s">
        <v>36</v>
      </c>
      <c r="E403" s="2">
        <v>43698</v>
      </c>
      <c r="G403" s="3">
        <v>165.28</v>
      </c>
      <c r="H403" s="1" t="s">
        <v>37</v>
      </c>
      <c r="I403" s="1" t="s">
        <v>47</v>
      </c>
      <c r="J403" s="1" t="s">
        <v>39</v>
      </c>
      <c r="K403" s="1" t="s">
        <v>65</v>
      </c>
      <c r="L403" s="4">
        <v>43698.474290544</v>
      </c>
      <c r="M403" s="2">
        <v>43698</v>
      </c>
      <c r="O403" s="1" t="s">
        <v>874</v>
      </c>
      <c r="P403" s="1" t="b">
        <v>1</v>
      </c>
      <c r="R403" s="1" t="s">
        <v>17</v>
      </c>
      <c r="X403" s="1" t="s">
        <v>50</v>
      </c>
      <c r="Y403" s="4">
        <v>43704.506410763897</v>
      </c>
      <c r="Z403" s="1" t="s">
        <v>43</v>
      </c>
      <c r="AA403" s="1" t="s">
        <v>44</v>
      </c>
      <c r="AI403" s="1">
        <f t="shared" si="18"/>
        <v>2019</v>
      </c>
      <c r="AJ403" s="1">
        <f t="shared" si="19"/>
        <v>8</v>
      </c>
      <c r="AK403" s="1" t="str">
        <f t="shared" si="20"/>
        <v>08</v>
      </c>
    </row>
    <row r="404" spans="1:37" ht="12.75" customHeight="1" x14ac:dyDescent="0.2">
      <c r="A404" s="1" t="s">
        <v>875</v>
      </c>
      <c r="B404" s="1" t="s">
        <v>52</v>
      </c>
      <c r="D404" s="1" t="s">
        <v>36</v>
      </c>
      <c r="E404" s="2">
        <v>43699</v>
      </c>
      <c r="G404" s="3">
        <v>82.64</v>
      </c>
      <c r="H404" s="1" t="s">
        <v>37</v>
      </c>
      <c r="I404" s="1" t="s">
        <v>47</v>
      </c>
      <c r="J404" s="1" t="s">
        <v>39</v>
      </c>
      <c r="K404" s="1" t="s">
        <v>65</v>
      </c>
      <c r="L404" s="4">
        <v>43699.452603437501</v>
      </c>
      <c r="M404" s="2">
        <v>43699</v>
      </c>
      <c r="O404" s="1" t="s">
        <v>876</v>
      </c>
      <c r="P404" s="1" t="b">
        <v>1</v>
      </c>
      <c r="R404" s="1" t="s">
        <v>17</v>
      </c>
      <c r="X404" s="1" t="s">
        <v>42</v>
      </c>
      <c r="Y404" s="4">
        <v>43706.370089386597</v>
      </c>
      <c r="Z404" s="1" t="s">
        <v>43</v>
      </c>
      <c r="AA404" s="1" t="s">
        <v>44</v>
      </c>
      <c r="AI404" s="1">
        <f t="shared" si="18"/>
        <v>2019</v>
      </c>
      <c r="AJ404" s="1">
        <f t="shared" si="19"/>
        <v>8</v>
      </c>
      <c r="AK404" s="1" t="str">
        <f t="shared" si="20"/>
        <v>08</v>
      </c>
    </row>
    <row r="405" spans="1:37" ht="12.75" customHeight="1" x14ac:dyDescent="0.2">
      <c r="A405" s="1" t="s">
        <v>877</v>
      </c>
      <c r="B405" s="1" t="s">
        <v>52</v>
      </c>
      <c r="D405" s="1" t="s">
        <v>36</v>
      </c>
      <c r="E405" s="2">
        <v>43699</v>
      </c>
      <c r="G405" s="3">
        <v>247.92</v>
      </c>
      <c r="H405" s="1" t="s">
        <v>37</v>
      </c>
      <c r="I405" s="1" t="s">
        <v>47</v>
      </c>
      <c r="J405" s="1" t="s">
        <v>39</v>
      </c>
      <c r="K405" s="1" t="s">
        <v>65</v>
      </c>
      <c r="L405" s="4">
        <v>43699.453612418998</v>
      </c>
      <c r="M405" s="2">
        <v>43699</v>
      </c>
      <c r="O405" s="1" t="s">
        <v>878</v>
      </c>
      <c r="P405" s="1" t="b">
        <v>1</v>
      </c>
      <c r="R405" s="1" t="s">
        <v>17</v>
      </c>
      <c r="X405" s="1" t="s">
        <v>42</v>
      </c>
      <c r="Y405" s="4">
        <v>43706.376105289397</v>
      </c>
      <c r="Z405" s="1" t="s">
        <v>43</v>
      </c>
      <c r="AA405" s="1" t="s">
        <v>44</v>
      </c>
      <c r="AI405" s="1">
        <f t="shared" si="18"/>
        <v>2019</v>
      </c>
      <c r="AJ405" s="1">
        <f t="shared" si="19"/>
        <v>8</v>
      </c>
      <c r="AK405" s="1" t="str">
        <f t="shared" si="20"/>
        <v>08</v>
      </c>
    </row>
    <row r="406" spans="1:37" ht="12.75" customHeight="1" x14ac:dyDescent="0.2">
      <c r="A406" s="1" t="s">
        <v>879</v>
      </c>
      <c r="B406" s="1" t="s">
        <v>46</v>
      </c>
      <c r="D406" s="1" t="s">
        <v>36</v>
      </c>
      <c r="E406" s="2">
        <v>43700</v>
      </c>
      <c r="G406" s="3">
        <v>247.92</v>
      </c>
      <c r="H406" s="1" t="s">
        <v>37</v>
      </c>
      <c r="I406" s="1" t="s">
        <v>47</v>
      </c>
      <c r="J406" s="1" t="s">
        <v>39</v>
      </c>
      <c r="K406" s="1" t="s">
        <v>65</v>
      </c>
      <c r="L406" s="4">
        <v>43700.451289780103</v>
      </c>
      <c r="M406" s="2">
        <v>43700</v>
      </c>
      <c r="O406" s="1" t="s">
        <v>880</v>
      </c>
      <c r="P406" s="1" t="b">
        <v>1</v>
      </c>
      <c r="R406" s="1" t="s">
        <v>17</v>
      </c>
      <c r="X406" s="1" t="s">
        <v>50</v>
      </c>
      <c r="Y406" s="4">
        <v>43705.387787118103</v>
      </c>
      <c r="Z406" s="1" t="s">
        <v>43</v>
      </c>
      <c r="AA406" s="1" t="s">
        <v>44</v>
      </c>
      <c r="AI406" s="1">
        <f t="shared" si="18"/>
        <v>2019</v>
      </c>
      <c r="AJ406" s="1">
        <f t="shared" si="19"/>
        <v>8</v>
      </c>
      <c r="AK406" s="1" t="str">
        <f t="shared" si="20"/>
        <v>08</v>
      </c>
    </row>
    <row r="407" spans="1:37" ht="12.75" customHeight="1" x14ac:dyDescent="0.2">
      <c r="A407" s="1" t="s">
        <v>881</v>
      </c>
      <c r="B407" s="1" t="s">
        <v>46</v>
      </c>
      <c r="D407" s="1" t="s">
        <v>36</v>
      </c>
      <c r="E407" s="2">
        <v>43700</v>
      </c>
      <c r="G407" s="3">
        <v>330.56</v>
      </c>
      <c r="H407" s="1" t="s">
        <v>37</v>
      </c>
      <c r="I407" s="1" t="s">
        <v>47</v>
      </c>
      <c r="J407" s="1" t="s">
        <v>39</v>
      </c>
      <c r="K407" s="1" t="s">
        <v>65</v>
      </c>
      <c r="L407" s="4">
        <v>43700.452334178197</v>
      </c>
      <c r="M407" s="2">
        <v>43700</v>
      </c>
      <c r="O407" s="1" t="s">
        <v>882</v>
      </c>
      <c r="P407" s="1" t="b">
        <v>1</v>
      </c>
      <c r="R407" s="1" t="s">
        <v>17</v>
      </c>
      <c r="X407" s="1" t="s">
        <v>50</v>
      </c>
      <c r="Y407" s="4">
        <v>43705.3843508102</v>
      </c>
      <c r="Z407" s="1" t="s">
        <v>43</v>
      </c>
      <c r="AA407" s="1" t="s">
        <v>44</v>
      </c>
      <c r="AI407" s="1">
        <f t="shared" si="18"/>
        <v>2019</v>
      </c>
      <c r="AJ407" s="1">
        <f t="shared" si="19"/>
        <v>8</v>
      </c>
      <c r="AK407" s="1" t="str">
        <f t="shared" si="20"/>
        <v>08</v>
      </c>
    </row>
    <row r="408" spans="1:37" ht="12.75" customHeight="1" x14ac:dyDescent="0.2">
      <c r="A408" s="1" t="s">
        <v>883</v>
      </c>
      <c r="B408" s="1" t="s">
        <v>242</v>
      </c>
      <c r="D408" s="1" t="s">
        <v>36</v>
      </c>
      <c r="E408" s="2">
        <v>43703</v>
      </c>
      <c r="G408" s="3">
        <v>165.28</v>
      </c>
      <c r="H408" s="1" t="s">
        <v>37</v>
      </c>
      <c r="I408" s="1" t="s">
        <v>47</v>
      </c>
      <c r="J408" s="1" t="s">
        <v>39</v>
      </c>
      <c r="K408" s="1" t="s">
        <v>48</v>
      </c>
      <c r="L408" s="4">
        <v>43703.455411770803</v>
      </c>
      <c r="M408" s="2">
        <v>43703</v>
      </c>
      <c r="O408" s="1" t="s">
        <v>884</v>
      </c>
      <c r="P408" s="1" t="b">
        <v>1</v>
      </c>
      <c r="R408" s="1" t="s">
        <v>17</v>
      </c>
      <c r="X408" s="1" t="s">
        <v>42</v>
      </c>
      <c r="Y408" s="4">
        <v>43706.554240625002</v>
      </c>
      <c r="Z408" s="1" t="s">
        <v>43</v>
      </c>
      <c r="AA408" s="1" t="s">
        <v>44</v>
      </c>
      <c r="AI408" s="1">
        <f t="shared" si="18"/>
        <v>2019</v>
      </c>
      <c r="AJ408" s="1">
        <f t="shared" si="19"/>
        <v>8</v>
      </c>
      <c r="AK408" s="1" t="str">
        <f t="shared" si="20"/>
        <v>08</v>
      </c>
    </row>
    <row r="409" spans="1:37" ht="12.75" customHeight="1" x14ac:dyDescent="0.2">
      <c r="A409" s="1" t="s">
        <v>885</v>
      </c>
      <c r="B409" s="1" t="s">
        <v>46</v>
      </c>
      <c r="D409" s="1" t="s">
        <v>36</v>
      </c>
      <c r="E409" s="2">
        <v>43704</v>
      </c>
      <c r="G409" s="3">
        <v>991.68</v>
      </c>
      <c r="H409" s="1" t="s">
        <v>37</v>
      </c>
      <c r="I409" s="1" t="s">
        <v>47</v>
      </c>
      <c r="J409" s="1" t="s">
        <v>39</v>
      </c>
      <c r="K409" s="1" t="s">
        <v>48</v>
      </c>
      <c r="L409" s="4">
        <v>43704.440280324103</v>
      </c>
      <c r="M409" s="2">
        <v>43704</v>
      </c>
      <c r="O409" s="1" t="s">
        <v>886</v>
      </c>
      <c r="P409" s="1" t="b">
        <v>1</v>
      </c>
      <c r="R409" s="1" t="s">
        <v>17</v>
      </c>
      <c r="X409" s="1" t="s">
        <v>50</v>
      </c>
      <c r="Y409" s="4">
        <v>43706.426855520796</v>
      </c>
      <c r="Z409" s="1" t="s">
        <v>43</v>
      </c>
      <c r="AA409" s="1" t="s">
        <v>44</v>
      </c>
      <c r="AI409" s="1">
        <f t="shared" si="18"/>
        <v>2019</v>
      </c>
      <c r="AJ409" s="1">
        <f t="shared" si="19"/>
        <v>8</v>
      </c>
      <c r="AK409" s="1" t="str">
        <f t="shared" si="20"/>
        <v>08</v>
      </c>
    </row>
    <row r="410" spans="1:37" ht="12.75" customHeight="1" x14ac:dyDescent="0.2">
      <c r="A410" s="1" t="s">
        <v>887</v>
      </c>
      <c r="B410" s="1" t="s">
        <v>46</v>
      </c>
      <c r="D410" s="1" t="s">
        <v>36</v>
      </c>
      <c r="E410" s="2">
        <v>43704</v>
      </c>
      <c r="G410" s="3">
        <v>330.56</v>
      </c>
      <c r="H410" s="1" t="s">
        <v>37</v>
      </c>
      <c r="I410" s="1" t="s">
        <v>47</v>
      </c>
      <c r="J410" s="1" t="s">
        <v>39</v>
      </c>
      <c r="K410" s="1" t="s">
        <v>48</v>
      </c>
      <c r="L410" s="4">
        <v>43704.441244062502</v>
      </c>
      <c r="M410" s="2">
        <v>43704</v>
      </c>
      <c r="O410" s="1" t="s">
        <v>888</v>
      </c>
      <c r="P410" s="1" t="b">
        <v>1</v>
      </c>
      <c r="R410" s="1" t="s">
        <v>17</v>
      </c>
      <c r="X410" s="1" t="s">
        <v>50</v>
      </c>
      <c r="Y410" s="4">
        <v>43706.421126469897</v>
      </c>
      <c r="Z410" s="1" t="s">
        <v>43</v>
      </c>
      <c r="AA410" s="1" t="s">
        <v>44</v>
      </c>
      <c r="AI410" s="1">
        <f t="shared" si="18"/>
        <v>2019</v>
      </c>
      <c r="AJ410" s="1">
        <f t="shared" si="19"/>
        <v>8</v>
      </c>
      <c r="AK410" s="1" t="str">
        <f t="shared" si="20"/>
        <v>08</v>
      </c>
    </row>
    <row r="411" spans="1:37" ht="12.75" customHeight="1" x14ac:dyDescent="0.2">
      <c r="A411" s="1" t="s">
        <v>889</v>
      </c>
      <c r="B411" s="1" t="s">
        <v>46</v>
      </c>
      <c r="D411" s="1" t="s">
        <v>36</v>
      </c>
      <c r="E411" s="2">
        <v>43706</v>
      </c>
      <c r="G411" s="3">
        <v>578.48</v>
      </c>
      <c r="H411" s="1" t="s">
        <v>37</v>
      </c>
      <c r="I411" s="1" t="s">
        <v>47</v>
      </c>
      <c r="J411" s="1" t="s">
        <v>39</v>
      </c>
      <c r="K411" s="1" t="s">
        <v>48</v>
      </c>
      <c r="L411" s="4">
        <v>43706.445602974498</v>
      </c>
      <c r="M411" s="2">
        <v>43706</v>
      </c>
      <c r="O411" s="1" t="s">
        <v>890</v>
      </c>
      <c r="P411" s="1" t="b">
        <v>1</v>
      </c>
      <c r="R411" s="1" t="s">
        <v>17</v>
      </c>
      <c r="X411" s="1" t="s">
        <v>50</v>
      </c>
      <c r="Y411" s="4">
        <v>43707.5261447917</v>
      </c>
      <c r="Z411" s="1" t="s">
        <v>43</v>
      </c>
      <c r="AA411" s="1" t="s">
        <v>44</v>
      </c>
      <c r="AI411" s="1">
        <f t="shared" si="18"/>
        <v>2019</v>
      </c>
      <c r="AJ411" s="1">
        <f t="shared" si="19"/>
        <v>8</v>
      </c>
      <c r="AK411" s="1" t="str">
        <f t="shared" si="20"/>
        <v>08</v>
      </c>
    </row>
    <row r="412" spans="1:37" ht="12.75" customHeight="1" x14ac:dyDescent="0.2">
      <c r="A412" s="1" t="s">
        <v>891</v>
      </c>
      <c r="B412" s="1" t="s">
        <v>46</v>
      </c>
      <c r="D412" s="1" t="s">
        <v>36</v>
      </c>
      <c r="E412" s="2">
        <v>43706</v>
      </c>
      <c r="G412" s="3">
        <v>247.92</v>
      </c>
      <c r="H412" s="1" t="s">
        <v>37</v>
      </c>
      <c r="I412" s="1" t="s">
        <v>47</v>
      </c>
      <c r="J412" s="1" t="s">
        <v>39</v>
      </c>
      <c r="K412" s="1" t="s">
        <v>48</v>
      </c>
      <c r="L412" s="4">
        <v>43706.4469519329</v>
      </c>
      <c r="M412" s="2">
        <v>43706</v>
      </c>
      <c r="O412" s="1" t="s">
        <v>892</v>
      </c>
      <c r="P412" s="1" t="b">
        <v>1</v>
      </c>
      <c r="R412" s="1" t="s">
        <v>17</v>
      </c>
      <c r="X412" s="1" t="s">
        <v>50</v>
      </c>
      <c r="Y412" s="4">
        <v>43707.510935960701</v>
      </c>
      <c r="Z412" s="1" t="s">
        <v>43</v>
      </c>
      <c r="AA412" s="1" t="s">
        <v>44</v>
      </c>
      <c r="AI412" s="1">
        <f t="shared" si="18"/>
        <v>2019</v>
      </c>
      <c r="AJ412" s="1">
        <f t="shared" si="19"/>
        <v>8</v>
      </c>
      <c r="AK412" s="1" t="str">
        <f t="shared" si="20"/>
        <v>08</v>
      </c>
    </row>
    <row r="413" spans="1:37" ht="12.75" customHeight="1" x14ac:dyDescent="0.2">
      <c r="A413" s="1" t="s">
        <v>893</v>
      </c>
      <c r="B413" s="1" t="s">
        <v>46</v>
      </c>
      <c r="D413" s="1" t="s">
        <v>36</v>
      </c>
      <c r="E413" s="2">
        <v>43706</v>
      </c>
      <c r="G413" s="3">
        <v>247.92</v>
      </c>
      <c r="H413" s="1" t="s">
        <v>37</v>
      </c>
      <c r="I413" s="1" t="s">
        <v>47</v>
      </c>
      <c r="J413" s="1" t="s">
        <v>39</v>
      </c>
      <c r="K413" s="1" t="s">
        <v>48</v>
      </c>
      <c r="L413" s="4">
        <v>43706.447971180598</v>
      </c>
      <c r="M413" s="2">
        <v>43706</v>
      </c>
      <c r="O413" s="1" t="s">
        <v>894</v>
      </c>
      <c r="P413" s="1" t="b">
        <v>1</v>
      </c>
      <c r="R413" s="1" t="s">
        <v>17</v>
      </c>
      <c r="X413" s="1" t="s">
        <v>50</v>
      </c>
      <c r="Y413" s="4">
        <v>43707.504049884301</v>
      </c>
      <c r="Z413" s="1" t="s">
        <v>43</v>
      </c>
      <c r="AA413" s="1" t="s">
        <v>44</v>
      </c>
      <c r="AI413" s="1">
        <f t="shared" si="18"/>
        <v>2019</v>
      </c>
      <c r="AJ413" s="1">
        <f t="shared" si="19"/>
        <v>8</v>
      </c>
      <c r="AK413" s="1" t="str">
        <f t="shared" si="20"/>
        <v>08</v>
      </c>
    </row>
    <row r="414" spans="1:37" ht="12.75" customHeight="1" x14ac:dyDescent="0.2">
      <c r="A414" s="1" t="s">
        <v>895</v>
      </c>
      <c r="B414" s="1" t="s">
        <v>46</v>
      </c>
      <c r="D414" s="1" t="s">
        <v>36</v>
      </c>
      <c r="E414" s="2">
        <v>43706</v>
      </c>
      <c r="G414" s="3">
        <v>330.56</v>
      </c>
      <c r="H414" s="1" t="s">
        <v>37</v>
      </c>
      <c r="I414" s="1" t="s">
        <v>47</v>
      </c>
      <c r="J414" s="1" t="s">
        <v>39</v>
      </c>
      <c r="K414" s="1" t="s">
        <v>48</v>
      </c>
      <c r="L414" s="4">
        <v>43706.448792939802</v>
      </c>
      <c r="M414" s="2">
        <v>43706</v>
      </c>
      <c r="O414" s="1" t="s">
        <v>896</v>
      </c>
      <c r="P414" s="1" t="b">
        <v>1</v>
      </c>
      <c r="R414" s="1" t="s">
        <v>17</v>
      </c>
      <c r="X414" s="1" t="s">
        <v>50</v>
      </c>
      <c r="Y414" s="4">
        <v>43707.500544907401</v>
      </c>
      <c r="Z414" s="1" t="s">
        <v>43</v>
      </c>
      <c r="AA414" s="1" t="s">
        <v>44</v>
      </c>
      <c r="AI414" s="1">
        <f t="shared" si="18"/>
        <v>2019</v>
      </c>
      <c r="AJ414" s="1">
        <f t="shared" si="19"/>
        <v>8</v>
      </c>
      <c r="AK414" s="1" t="str">
        <f t="shared" si="20"/>
        <v>08</v>
      </c>
    </row>
    <row r="415" spans="1:37" ht="12.75" customHeight="1" x14ac:dyDescent="0.2">
      <c r="A415" s="1" t="s">
        <v>897</v>
      </c>
      <c r="B415" s="1" t="s">
        <v>104</v>
      </c>
      <c r="D415" s="1" t="s">
        <v>36</v>
      </c>
      <c r="E415" s="2">
        <v>43707</v>
      </c>
      <c r="G415" s="3">
        <v>1900.7</v>
      </c>
      <c r="H415" s="1" t="s">
        <v>99</v>
      </c>
      <c r="I415" s="1" t="s">
        <v>47</v>
      </c>
      <c r="J415" s="1" t="s">
        <v>39</v>
      </c>
      <c r="K415" s="1" t="s">
        <v>100</v>
      </c>
      <c r="L415" s="4">
        <v>43707.434020601897</v>
      </c>
      <c r="M415" s="2">
        <v>43707</v>
      </c>
      <c r="O415" s="1" t="s">
        <v>898</v>
      </c>
      <c r="P415" s="1" t="b">
        <v>1</v>
      </c>
      <c r="R415" s="1" t="s">
        <v>17</v>
      </c>
      <c r="X415" s="1" t="s">
        <v>42</v>
      </c>
      <c r="Y415" s="4">
        <v>43710.565125497698</v>
      </c>
      <c r="Z415" s="1" t="s">
        <v>43</v>
      </c>
      <c r="AA415" s="1" t="s">
        <v>102</v>
      </c>
      <c r="AI415" s="1">
        <f t="shared" si="18"/>
        <v>2019</v>
      </c>
      <c r="AJ415" s="1">
        <f t="shared" si="19"/>
        <v>8</v>
      </c>
      <c r="AK415" s="1" t="str">
        <f t="shared" si="20"/>
        <v>34</v>
      </c>
    </row>
    <row r="416" spans="1:37" ht="12.75" customHeight="1" x14ac:dyDescent="0.2">
      <c r="A416" s="1" t="s">
        <v>899</v>
      </c>
      <c r="B416" s="1" t="s">
        <v>242</v>
      </c>
      <c r="D416" s="1" t="s">
        <v>36</v>
      </c>
      <c r="E416" s="2">
        <v>43707</v>
      </c>
      <c r="G416" s="3">
        <v>495.84</v>
      </c>
      <c r="H416" s="1" t="s">
        <v>37</v>
      </c>
      <c r="I416" s="1" t="s">
        <v>47</v>
      </c>
      <c r="J416" s="1" t="s">
        <v>39</v>
      </c>
      <c r="K416" s="1" t="s">
        <v>48</v>
      </c>
      <c r="L416" s="4">
        <v>43707.438034872699</v>
      </c>
      <c r="M416" s="2">
        <v>43707</v>
      </c>
      <c r="O416" s="1" t="s">
        <v>900</v>
      </c>
      <c r="P416" s="1" t="b">
        <v>1</v>
      </c>
      <c r="R416" s="1" t="s">
        <v>17</v>
      </c>
      <c r="X416" s="1" t="s">
        <v>42</v>
      </c>
      <c r="Y416" s="4">
        <v>43710.568465937497</v>
      </c>
      <c r="Z416" s="1" t="s">
        <v>43</v>
      </c>
      <c r="AA416" s="1" t="s">
        <v>44</v>
      </c>
      <c r="AI416" s="1">
        <f t="shared" si="18"/>
        <v>2019</v>
      </c>
      <c r="AJ416" s="1">
        <f t="shared" si="19"/>
        <v>8</v>
      </c>
      <c r="AK416" s="1" t="str">
        <f t="shared" si="20"/>
        <v>08</v>
      </c>
    </row>
    <row r="417" spans="1:37" ht="12.75" customHeight="1" x14ac:dyDescent="0.2">
      <c r="A417" s="1" t="s">
        <v>901</v>
      </c>
      <c r="B417" s="1" t="s">
        <v>242</v>
      </c>
      <c r="D417" s="1" t="s">
        <v>36</v>
      </c>
      <c r="E417" s="2">
        <v>43707</v>
      </c>
      <c r="G417" s="3">
        <v>165.28</v>
      </c>
      <c r="H417" s="1" t="s">
        <v>37</v>
      </c>
      <c r="I417" s="1" t="s">
        <v>47</v>
      </c>
      <c r="J417" s="1" t="s">
        <v>39</v>
      </c>
      <c r="K417" s="1" t="s">
        <v>48</v>
      </c>
      <c r="L417" s="4">
        <v>43707.439087036997</v>
      </c>
      <c r="M417" s="2">
        <v>43707</v>
      </c>
      <c r="O417" s="1" t="s">
        <v>902</v>
      </c>
      <c r="P417" s="1" t="b">
        <v>1</v>
      </c>
      <c r="R417" s="1" t="s">
        <v>17</v>
      </c>
      <c r="X417" s="1" t="s">
        <v>42</v>
      </c>
      <c r="Y417" s="4">
        <v>43710.569939814799</v>
      </c>
      <c r="Z417" s="1" t="s">
        <v>43</v>
      </c>
      <c r="AA417" s="1" t="s">
        <v>44</v>
      </c>
      <c r="AI417" s="1">
        <f t="shared" si="18"/>
        <v>2019</v>
      </c>
      <c r="AJ417" s="1">
        <f t="shared" si="19"/>
        <v>8</v>
      </c>
      <c r="AK417" s="1" t="str">
        <f t="shared" si="20"/>
        <v>08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Sheet1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Zdeněk, Ing.</dc:creator>
  <cp:lastModifiedBy>Uživatel systému Windows</cp:lastModifiedBy>
  <cp:lastPrinted>2019-10-14T10:20:57Z</cp:lastPrinted>
  <dcterms:created xsi:type="dcterms:W3CDTF">2019-09-25T07:19:46Z</dcterms:created>
  <dcterms:modified xsi:type="dcterms:W3CDTF">2019-10-14T10:21:27Z</dcterms:modified>
</cp:coreProperties>
</file>