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ozpočet\Rozpočet 2020\Rozpočet FNOL 2020\LÉKY, SZM, VŠM, TEXTIL\"/>
    </mc:Choice>
  </mc:AlternateContent>
  <xr:revisionPtr revIDLastSave="0" documentId="13_ncr:1_{3FF95741-F9FC-4013-B078-FD5549B7A2F0}" xr6:coauthVersionLast="45" xr6:coauthVersionMax="45" xr10:uidLastSave="{00000000-0000-0000-0000-000000000000}"/>
  <bookViews>
    <workbookView xWindow="-120" yWindow="-120" windowWidth="29040" windowHeight="15840" xr2:uid="{AB50F402-6C0D-4DB7-8B18-A74577000327}"/>
  </bookViews>
  <sheets>
    <sheet name="List2" sheetId="2" r:id="rId1"/>
    <sheet name="List1" sheetId="1" r:id="rId2"/>
  </sheets>
  <calcPr calcId="191029" refMode="R1C1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</calcChain>
</file>

<file path=xl/sharedStrings.xml><?xml version="1.0" encoding="utf-8"?>
<sst xmlns="http://schemas.openxmlformats.org/spreadsheetml/2006/main" count="463" uniqueCount="30">
  <si>
    <t>Kod leku</t>
  </si>
  <si>
    <t>Nazev leku</t>
  </si>
  <si>
    <t>UCETNISKUPINA</t>
  </si>
  <si>
    <t>TYP</t>
  </si>
  <si>
    <t>ATC</t>
  </si>
  <si>
    <t>Datum, cas zpracovani</t>
  </si>
  <si>
    <t>ks</t>
  </si>
  <si>
    <t>jedn.cena</t>
  </si>
  <si>
    <t>Celkem</t>
  </si>
  <si>
    <t>Klinika</t>
  </si>
  <si>
    <t>NS + nazev</t>
  </si>
  <si>
    <t>HEMLIBRA 30MG/ML INJ SOL 1X1ML</t>
  </si>
  <si>
    <t>LECIVA</t>
  </si>
  <si>
    <t>HVLP</t>
  </si>
  <si>
    <t>B02BX06</t>
  </si>
  <si>
    <t>1021 - DK: ambulance</t>
  </si>
  <si>
    <t>IR Kanuma 1mg/kg v 100 ml FR - PE láhev ředění</t>
  </si>
  <si>
    <t>IR-IVLP</t>
  </si>
  <si>
    <t>KANUMA 2MG/ML INF CNC SOL 1X10ML</t>
  </si>
  <si>
    <t>PARAGRAF</t>
  </si>
  <si>
    <t>IR</t>
  </si>
  <si>
    <t>A16AB14</t>
  </si>
  <si>
    <t>KANUMA 2MG/ML - ZDARMA!! INF CNC SOL 1X10ML</t>
  </si>
  <si>
    <t>rok</t>
  </si>
  <si>
    <t>měsíc</t>
  </si>
  <si>
    <t>Celkový součet</t>
  </si>
  <si>
    <t>Součet z ks</t>
  </si>
  <si>
    <t>Součet z Celkem</t>
  </si>
  <si>
    <t>Průměr z jedn.cena</t>
  </si>
  <si>
    <t>Hodnoty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</si>
</sst>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/>
    <xf numFmtId="0" fontId="0" fillId="0" borderId="0" xfId="0" pivotButton="1"/>
    <xf numFmtId="3" fontId="0" fillId="0" borderId="0" xfId="0" applyNumberFormat="1"/>
  </cellXfs>
  <cellStyles count="1">
    <cellStyle name="Normální" xfId="0" builtinId="0"/>
  </cellStyles>
  <dxfs count="12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0" formatCode="General"/>
    </dxf>
    <dxf>
      <numFmt numFmtId="0" formatCode="General"/>
    </dxf>
    <dxf>
      <numFmt numFmtId="27" formatCode="dd/mm/yyyy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3784.358988425927" createdVersion="6" refreshedVersion="6" minRefreshableVersion="3" recordCount="100" xr:uid="{C53C9FCD-403A-49E4-8F3A-C0CE82DF8B9C}">
  <cacheSource type="worksheet">
    <worksheetSource name="Tabulka1"/>
  </cacheSource>
  <cacheFields count="13">
    <cacheField name="Kod leku" numFmtId="0">
      <sharedItems containsSemiMixedTypes="0" containsString="0" containsNumber="1" containsInteger="1" minValue="210976" maxValue="502010"/>
    </cacheField>
    <cacheField name="Nazev leku" numFmtId="0">
      <sharedItems count="4">
        <s v="HEMLIBRA 30MG/ML INJ SOL 1X1ML"/>
        <s v="IR Kanuma 1mg/kg v 100 ml FR - PE láhev ředění"/>
        <s v="KANUMA 2MG/ML INF CNC SOL 1X10ML"/>
        <s v="KANUMA 2MG/ML - ZDARMA!! INF CNC SOL 1X10ML"/>
      </sharedItems>
    </cacheField>
    <cacheField name="UCETNISKUPINA" numFmtId="0">
      <sharedItems count="2">
        <s v="LECIVA"/>
        <s v="PARAGRAF"/>
      </sharedItems>
    </cacheField>
    <cacheField name="TYP" numFmtId="0">
      <sharedItems/>
    </cacheField>
    <cacheField name="ATC" numFmtId="0">
      <sharedItems containsBlank="1"/>
    </cacheField>
    <cacheField name="Datum, cas zpracovani" numFmtId="22">
      <sharedItems containsSemiMixedTypes="0" containsNonDate="0" containsDate="1" containsString="0" minDate="2018-06-11T13:42:31" maxDate="2019-10-31T15:09:33"/>
    </cacheField>
    <cacheField name="ks" numFmtId="0">
      <sharedItems containsSemiMixedTypes="0" containsString="0" containsNumber="1" containsInteger="1" minValue="1" maxValue="12"/>
    </cacheField>
    <cacheField name="jedn.cena" numFmtId="0">
      <sharedItems containsSemiMixedTypes="0" containsString="0" containsNumber="1" minValue="0" maxValue="168398.16"/>
    </cacheField>
    <cacheField name="Celkem" numFmtId="0">
      <sharedItems containsSemiMixedTypes="0" containsString="0" containsNumber="1" minValue="0" maxValue="673592.66"/>
    </cacheField>
    <cacheField name="Klinika" numFmtId="0">
      <sharedItems containsSemiMixedTypes="0" containsString="0" containsNumber="1" containsInteger="1" minValue="10" maxValue="10" count="1">
        <n v="10"/>
      </sharedItems>
    </cacheField>
    <cacheField name="NS + nazev" numFmtId="0">
      <sharedItems count="1">
        <s v="1021 - DK: ambulance"/>
      </sharedItems>
    </cacheField>
    <cacheField name="rok" numFmtId="0">
      <sharedItems containsSemiMixedTypes="0" containsString="0" containsNumber="1" containsInteger="1" minValue="2018" maxValue="2019" count="2">
        <n v="2019"/>
        <n v="2018"/>
      </sharedItems>
    </cacheField>
    <cacheField name="měsíc" numFmtId="0">
      <sharedItems containsSemiMixedTypes="0" containsString="0" containsNumber="1" containsInteger="1" minValue="1" maxValue="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n v="222793"/>
    <x v="0"/>
    <x v="0"/>
    <s v="HVLP"/>
    <s v="B02BX06"/>
    <d v="2019-10-15T10:18:43"/>
    <n v="5"/>
    <n v="60071.44"/>
    <n v="300357.2"/>
    <x v="0"/>
    <x v="0"/>
    <x v="0"/>
    <n v="10"/>
  </r>
  <r>
    <n v="222793"/>
    <x v="0"/>
    <x v="0"/>
    <s v="HVLP"/>
    <s v="B02BX06"/>
    <d v="2019-10-29T11:59:12"/>
    <n v="8"/>
    <n v="60071.44"/>
    <n v="480571.52"/>
    <x v="0"/>
    <x v="0"/>
    <x v="0"/>
    <n v="10"/>
  </r>
  <r>
    <n v="222793"/>
    <x v="0"/>
    <x v="0"/>
    <s v="HVLP"/>
    <s v="B02BX06"/>
    <d v="2019-10-29T11:59:12"/>
    <n v="7"/>
    <n v="60071.44"/>
    <n v="420500.08"/>
    <x v="0"/>
    <x v="0"/>
    <x v="0"/>
    <n v="10"/>
  </r>
  <r>
    <n v="501919"/>
    <x v="1"/>
    <x v="0"/>
    <s v="IR-IVLP"/>
    <m/>
    <d v="2018-06-11T13:42:31"/>
    <n v="1"/>
    <n v="430.42"/>
    <n v="430.42"/>
    <x v="0"/>
    <x v="0"/>
    <x v="1"/>
    <n v="6"/>
  </r>
  <r>
    <n v="501919"/>
    <x v="1"/>
    <x v="0"/>
    <s v="IR-IVLP"/>
    <m/>
    <d v="2018-06-11T13:45:24"/>
    <n v="1"/>
    <n v="430.42"/>
    <n v="430.42"/>
    <x v="0"/>
    <x v="0"/>
    <x v="1"/>
    <n v="6"/>
  </r>
  <r>
    <n v="501919"/>
    <x v="1"/>
    <x v="0"/>
    <s v="IR-IVLP"/>
    <m/>
    <d v="2018-06-15T09:55:28"/>
    <n v="1"/>
    <n v="431.35"/>
    <n v="431.35"/>
    <x v="0"/>
    <x v="0"/>
    <x v="1"/>
    <n v="6"/>
  </r>
  <r>
    <n v="501919"/>
    <x v="1"/>
    <x v="0"/>
    <s v="IR-IVLP"/>
    <m/>
    <d v="2018-06-25T11:14:10"/>
    <n v="1"/>
    <n v="431.35"/>
    <n v="431.35"/>
    <x v="0"/>
    <x v="0"/>
    <x v="1"/>
    <n v="6"/>
  </r>
  <r>
    <n v="501919"/>
    <x v="1"/>
    <x v="0"/>
    <s v="IR-IVLP"/>
    <m/>
    <d v="2018-06-25T11:17:11"/>
    <n v="1"/>
    <n v="431.35"/>
    <n v="431.35"/>
    <x v="0"/>
    <x v="0"/>
    <x v="1"/>
    <n v="6"/>
  </r>
  <r>
    <n v="501919"/>
    <x v="1"/>
    <x v="0"/>
    <s v="IR-IVLP"/>
    <m/>
    <d v="2018-06-25T11:19:18"/>
    <n v="1"/>
    <n v="431.35"/>
    <n v="431.35"/>
    <x v="0"/>
    <x v="0"/>
    <x v="1"/>
    <n v="6"/>
  </r>
  <r>
    <n v="501919"/>
    <x v="1"/>
    <x v="0"/>
    <s v="IR-IVLP"/>
    <m/>
    <d v="2018-07-10T08:09:18"/>
    <n v="1"/>
    <n v="431.35"/>
    <n v="431.35"/>
    <x v="0"/>
    <x v="0"/>
    <x v="1"/>
    <n v="7"/>
  </r>
  <r>
    <n v="501919"/>
    <x v="1"/>
    <x v="0"/>
    <s v="IR-IVLP"/>
    <m/>
    <d v="2018-07-10T08:10:26"/>
    <n v="1"/>
    <n v="431.35"/>
    <n v="431.35"/>
    <x v="0"/>
    <x v="0"/>
    <x v="1"/>
    <n v="7"/>
  </r>
  <r>
    <n v="501919"/>
    <x v="1"/>
    <x v="0"/>
    <s v="IR-IVLP"/>
    <m/>
    <d v="2018-07-10T08:11:05"/>
    <n v="1"/>
    <n v="431.35"/>
    <n v="431.35"/>
    <x v="0"/>
    <x v="0"/>
    <x v="1"/>
    <n v="7"/>
  </r>
  <r>
    <n v="501919"/>
    <x v="1"/>
    <x v="0"/>
    <s v="IR-IVLP"/>
    <m/>
    <d v="2018-07-23T07:59:52"/>
    <n v="1"/>
    <n v="431.35"/>
    <n v="431.35"/>
    <x v="0"/>
    <x v="0"/>
    <x v="1"/>
    <n v="7"/>
  </r>
  <r>
    <n v="501919"/>
    <x v="1"/>
    <x v="0"/>
    <s v="IR-IVLP"/>
    <m/>
    <d v="2018-07-23T08:00:24"/>
    <n v="1"/>
    <n v="431.35"/>
    <n v="431.35"/>
    <x v="0"/>
    <x v="0"/>
    <x v="1"/>
    <n v="7"/>
  </r>
  <r>
    <n v="501919"/>
    <x v="1"/>
    <x v="0"/>
    <s v="IR-IVLP"/>
    <m/>
    <d v="2018-07-23T08:00:44"/>
    <n v="1"/>
    <n v="431.35"/>
    <n v="431.35"/>
    <x v="0"/>
    <x v="0"/>
    <x v="1"/>
    <n v="7"/>
  </r>
  <r>
    <n v="501919"/>
    <x v="1"/>
    <x v="0"/>
    <s v="IR-IVLP"/>
    <m/>
    <d v="2018-08-07T07:45:48"/>
    <n v="1"/>
    <n v="431.35"/>
    <n v="431.35"/>
    <x v="0"/>
    <x v="0"/>
    <x v="1"/>
    <n v="8"/>
  </r>
  <r>
    <n v="501919"/>
    <x v="1"/>
    <x v="0"/>
    <s v="IR-IVLP"/>
    <m/>
    <d v="2018-08-07T07:45:48"/>
    <n v="1"/>
    <n v="431.35"/>
    <n v="431.35"/>
    <x v="0"/>
    <x v="0"/>
    <x v="1"/>
    <n v="8"/>
  </r>
  <r>
    <n v="501919"/>
    <x v="1"/>
    <x v="0"/>
    <s v="IR-IVLP"/>
    <m/>
    <d v="2018-08-07T07:45:48"/>
    <n v="1"/>
    <n v="431.35"/>
    <n v="431.35"/>
    <x v="0"/>
    <x v="0"/>
    <x v="1"/>
    <n v="8"/>
  </r>
  <r>
    <n v="501919"/>
    <x v="1"/>
    <x v="0"/>
    <s v="IR-IVLP"/>
    <m/>
    <d v="2018-08-21T14:52:31"/>
    <n v="3"/>
    <n v="431.35"/>
    <n v="1294.05"/>
    <x v="0"/>
    <x v="0"/>
    <x v="1"/>
    <n v="8"/>
  </r>
  <r>
    <n v="501919"/>
    <x v="1"/>
    <x v="0"/>
    <s v="IR-IVLP"/>
    <m/>
    <d v="2018-09-17T14:29:05"/>
    <n v="2"/>
    <n v="102.48"/>
    <n v="204.97"/>
    <x v="0"/>
    <x v="0"/>
    <x v="1"/>
    <n v="9"/>
  </r>
  <r>
    <n v="501919"/>
    <x v="1"/>
    <x v="0"/>
    <s v="IR-IVLP"/>
    <m/>
    <d v="2018-09-17T14:41:36"/>
    <n v="2"/>
    <n v="102.48"/>
    <n v="204.97"/>
    <x v="0"/>
    <x v="0"/>
    <x v="1"/>
    <n v="9"/>
  </r>
  <r>
    <n v="501919"/>
    <x v="1"/>
    <x v="0"/>
    <s v="IR-IVLP"/>
    <m/>
    <d v="2018-09-17T14:44:20"/>
    <n v="2"/>
    <n v="102.48"/>
    <n v="204.97"/>
    <x v="0"/>
    <x v="0"/>
    <x v="1"/>
    <n v="9"/>
  </r>
  <r>
    <n v="501919"/>
    <x v="1"/>
    <x v="0"/>
    <s v="IR-IVLP"/>
    <m/>
    <d v="2018-10-04T07:31:31"/>
    <n v="1"/>
    <n v="431.35"/>
    <n v="431.35"/>
    <x v="0"/>
    <x v="0"/>
    <x v="1"/>
    <n v="10"/>
  </r>
  <r>
    <n v="501919"/>
    <x v="1"/>
    <x v="0"/>
    <s v="IR-IVLP"/>
    <m/>
    <d v="2018-10-04T07:32:35"/>
    <n v="1"/>
    <n v="431.35"/>
    <n v="431.35"/>
    <x v="0"/>
    <x v="0"/>
    <x v="1"/>
    <n v="10"/>
  </r>
  <r>
    <n v="501919"/>
    <x v="1"/>
    <x v="0"/>
    <s v="IR-IVLP"/>
    <m/>
    <d v="2018-10-05T09:12:53"/>
    <n v="1"/>
    <n v="431.35"/>
    <n v="431.35"/>
    <x v="0"/>
    <x v="0"/>
    <x v="1"/>
    <n v="10"/>
  </r>
  <r>
    <n v="501919"/>
    <x v="1"/>
    <x v="0"/>
    <s v="IR-IVLP"/>
    <m/>
    <d v="2018-10-15T08:03:46"/>
    <n v="2"/>
    <n v="431.35"/>
    <n v="862.7"/>
    <x v="0"/>
    <x v="0"/>
    <x v="1"/>
    <n v="10"/>
  </r>
  <r>
    <n v="501919"/>
    <x v="1"/>
    <x v="0"/>
    <s v="IR-IVLP"/>
    <m/>
    <d v="2018-10-19T08:33:16"/>
    <n v="1"/>
    <n v="431.38"/>
    <n v="431.38"/>
    <x v="0"/>
    <x v="0"/>
    <x v="1"/>
    <n v="10"/>
  </r>
  <r>
    <n v="501919"/>
    <x v="1"/>
    <x v="0"/>
    <s v="IR-IVLP"/>
    <m/>
    <d v="2018-10-29T09:45:41"/>
    <n v="2"/>
    <n v="431.44"/>
    <n v="862.88"/>
    <x v="0"/>
    <x v="0"/>
    <x v="1"/>
    <n v="10"/>
  </r>
  <r>
    <n v="501919"/>
    <x v="1"/>
    <x v="0"/>
    <s v="IR-IVLP"/>
    <m/>
    <d v="2018-11-02T10:46:10"/>
    <n v="1"/>
    <n v="431.38"/>
    <n v="431.38"/>
    <x v="0"/>
    <x v="0"/>
    <x v="1"/>
    <n v="11"/>
  </r>
  <r>
    <n v="501919"/>
    <x v="1"/>
    <x v="0"/>
    <s v="IR-IVLP"/>
    <m/>
    <d v="2018-11-12T10:15:11"/>
    <n v="1"/>
    <n v="431.38"/>
    <n v="431.38"/>
    <x v="0"/>
    <x v="0"/>
    <x v="1"/>
    <n v="11"/>
  </r>
  <r>
    <n v="501919"/>
    <x v="1"/>
    <x v="0"/>
    <s v="IR-IVLP"/>
    <m/>
    <d v="2018-11-12T10:16:13"/>
    <n v="1"/>
    <n v="431.38"/>
    <n v="431.38"/>
    <x v="0"/>
    <x v="0"/>
    <x v="1"/>
    <n v="11"/>
  </r>
  <r>
    <n v="501919"/>
    <x v="1"/>
    <x v="0"/>
    <s v="IR-IVLP"/>
    <m/>
    <d v="2018-11-16T08:57:39"/>
    <n v="1"/>
    <n v="431.38"/>
    <n v="431.38"/>
    <x v="0"/>
    <x v="0"/>
    <x v="1"/>
    <n v="11"/>
  </r>
  <r>
    <n v="501919"/>
    <x v="1"/>
    <x v="0"/>
    <s v="IR-IVLP"/>
    <m/>
    <d v="2018-12-10T07:47:52"/>
    <n v="3"/>
    <n v="431.03"/>
    <n v="1293.0999999999999"/>
    <x v="0"/>
    <x v="0"/>
    <x v="1"/>
    <n v="12"/>
  </r>
  <r>
    <n v="501919"/>
    <x v="1"/>
    <x v="0"/>
    <s v="IR-IVLP"/>
    <m/>
    <d v="2018-12-11T14:22:23"/>
    <n v="2"/>
    <n v="431.03"/>
    <n v="862.06"/>
    <x v="0"/>
    <x v="0"/>
    <x v="1"/>
    <n v="12"/>
  </r>
  <r>
    <n v="501919"/>
    <x v="1"/>
    <x v="0"/>
    <s v="IR-IVLP"/>
    <m/>
    <d v="2018-12-21T07:44:03"/>
    <n v="3"/>
    <n v="431.03"/>
    <n v="1293.0999999999999"/>
    <x v="0"/>
    <x v="0"/>
    <x v="1"/>
    <n v="12"/>
  </r>
  <r>
    <n v="501919"/>
    <x v="1"/>
    <x v="0"/>
    <s v="IR-IVLP"/>
    <m/>
    <d v="2019-01-07T08:26:28"/>
    <n v="3"/>
    <n v="536.49"/>
    <n v="1609.47"/>
    <x v="0"/>
    <x v="0"/>
    <x v="0"/>
    <n v="1"/>
  </r>
  <r>
    <n v="501919"/>
    <x v="1"/>
    <x v="0"/>
    <s v="IR-IVLP"/>
    <m/>
    <d v="2019-01-21T07:41:46"/>
    <n v="2"/>
    <n v="536.49"/>
    <n v="1072.97"/>
    <x v="0"/>
    <x v="0"/>
    <x v="0"/>
    <n v="1"/>
  </r>
  <r>
    <n v="501919"/>
    <x v="1"/>
    <x v="0"/>
    <s v="IR-IVLP"/>
    <m/>
    <d v="2019-01-28T10:16:33"/>
    <n v="1"/>
    <n v="536.49"/>
    <n v="536.49"/>
    <x v="0"/>
    <x v="0"/>
    <x v="0"/>
    <n v="1"/>
  </r>
  <r>
    <n v="501919"/>
    <x v="1"/>
    <x v="0"/>
    <s v="IR-IVLP"/>
    <m/>
    <d v="2019-02-11T08:46:30"/>
    <n v="3"/>
    <n v="536.83000000000004"/>
    <n v="1610.5"/>
    <x v="0"/>
    <x v="0"/>
    <x v="0"/>
    <n v="2"/>
  </r>
  <r>
    <n v="501919"/>
    <x v="1"/>
    <x v="0"/>
    <s v="IR-IVLP"/>
    <m/>
    <d v="2019-02-18T11:04:31"/>
    <n v="2"/>
    <n v="290.85000000000002"/>
    <n v="581.70000000000005"/>
    <x v="0"/>
    <x v="0"/>
    <x v="0"/>
    <n v="2"/>
  </r>
  <r>
    <n v="501919"/>
    <x v="1"/>
    <x v="0"/>
    <s v="IR-IVLP"/>
    <m/>
    <d v="2019-02-22T08:00:06"/>
    <n v="1"/>
    <n v="536.84"/>
    <n v="536.84"/>
    <x v="0"/>
    <x v="0"/>
    <x v="0"/>
    <n v="2"/>
  </r>
  <r>
    <n v="501919"/>
    <x v="1"/>
    <x v="0"/>
    <s v="IR-IVLP"/>
    <m/>
    <d v="2019-03-04T07:37:12"/>
    <n v="2"/>
    <n v="537.89"/>
    <n v="1075.78"/>
    <x v="0"/>
    <x v="0"/>
    <x v="0"/>
    <n v="3"/>
  </r>
  <r>
    <n v="501919"/>
    <x v="1"/>
    <x v="0"/>
    <s v="IR-IVLP"/>
    <m/>
    <d v="2019-03-08T08:44:45"/>
    <n v="1"/>
    <n v="537.89"/>
    <n v="537.89"/>
    <x v="0"/>
    <x v="0"/>
    <x v="0"/>
    <n v="3"/>
  </r>
  <r>
    <n v="501919"/>
    <x v="1"/>
    <x v="0"/>
    <s v="IR-IVLP"/>
    <m/>
    <d v="2019-03-18T08:40:40"/>
    <n v="2"/>
    <n v="537.89"/>
    <n v="1075.78"/>
    <x v="0"/>
    <x v="0"/>
    <x v="0"/>
    <n v="3"/>
  </r>
  <r>
    <n v="501919"/>
    <x v="1"/>
    <x v="0"/>
    <s v="IR-IVLP"/>
    <m/>
    <d v="2019-03-25T08:03:10"/>
    <n v="1"/>
    <n v="537.89"/>
    <n v="537.89"/>
    <x v="0"/>
    <x v="0"/>
    <x v="0"/>
    <n v="3"/>
  </r>
  <r>
    <n v="501919"/>
    <x v="1"/>
    <x v="0"/>
    <s v="IR-IVLP"/>
    <m/>
    <d v="2019-04-01T08:31:32"/>
    <n v="3"/>
    <n v="537.89"/>
    <n v="1613.67"/>
    <x v="0"/>
    <x v="0"/>
    <x v="0"/>
    <n v="4"/>
  </r>
  <r>
    <n v="501919"/>
    <x v="1"/>
    <x v="0"/>
    <s v="IR-IVLP"/>
    <m/>
    <d v="2019-04-15T07:41:29"/>
    <n v="2"/>
    <n v="537.89"/>
    <n v="1075.78"/>
    <x v="0"/>
    <x v="0"/>
    <x v="0"/>
    <n v="4"/>
  </r>
  <r>
    <n v="501919"/>
    <x v="1"/>
    <x v="0"/>
    <s v="IR-IVLP"/>
    <m/>
    <d v="2019-04-18T07:40:10"/>
    <n v="1"/>
    <n v="537.89"/>
    <n v="537.89"/>
    <x v="0"/>
    <x v="0"/>
    <x v="0"/>
    <n v="4"/>
  </r>
  <r>
    <n v="501919"/>
    <x v="1"/>
    <x v="0"/>
    <s v="IR-IVLP"/>
    <m/>
    <d v="2019-04-29T07:47:44"/>
    <n v="2"/>
    <n v="536.49"/>
    <n v="1072.97"/>
    <x v="0"/>
    <x v="0"/>
    <x v="0"/>
    <n v="4"/>
  </r>
  <r>
    <n v="501919"/>
    <x v="1"/>
    <x v="0"/>
    <s v="IR-IVLP"/>
    <m/>
    <d v="2019-05-03T08:19:42"/>
    <n v="1"/>
    <n v="536.91999999999996"/>
    <n v="536.91999999999996"/>
    <x v="0"/>
    <x v="0"/>
    <x v="0"/>
    <n v="5"/>
  </r>
  <r>
    <n v="501919"/>
    <x v="1"/>
    <x v="0"/>
    <s v="IR-IVLP"/>
    <m/>
    <d v="2019-05-13T08:03:29"/>
    <n v="2"/>
    <n v="536.49"/>
    <n v="1072.97"/>
    <x v="0"/>
    <x v="0"/>
    <x v="0"/>
    <n v="5"/>
  </r>
  <r>
    <n v="501919"/>
    <x v="1"/>
    <x v="0"/>
    <s v="IR-IVLP"/>
    <m/>
    <d v="2019-05-17T07:52:10"/>
    <n v="1"/>
    <n v="536.49"/>
    <n v="536.49"/>
    <x v="0"/>
    <x v="0"/>
    <x v="0"/>
    <n v="5"/>
  </r>
  <r>
    <n v="501919"/>
    <x v="1"/>
    <x v="0"/>
    <s v="IR-IVLP"/>
    <m/>
    <d v="2019-05-27T08:44:42"/>
    <n v="2"/>
    <n v="537.49"/>
    <n v="1074.97"/>
    <x v="0"/>
    <x v="0"/>
    <x v="0"/>
    <n v="5"/>
  </r>
  <r>
    <n v="501919"/>
    <x v="1"/>
    <x v="0"/>
    <s v="IR-IVLP"/>
    <m/>
    <d v="2019-05-31T08:14:40"/>
    <n v="1"/>
    <n v="537.49"/>
    <n v="537.49"/>
    <x v="0"/>
    <x v="0"/>
    <x v="0"/>
    <n v="5"/>
  </r>
  <r>
    <n v="501919"/>
    <x v="1"/>
    <x v="0"/>
    <s v="IR-IVLP"/>
    <m/>
    <d v="2019-06-10T08:15:02"/>
    <n v="2"/>
    <n v="537.49"/>
    <n v="1074.97"/>
    <x v="0"/>
    <x v="0"/>
    <x v="0"/>
    <n v="6"/>
  </r>
  <r>
    <n v="501919"/>
    <x v="1"/>
    <x v="0"/>
    <s v="IR-IVLP"/>
    <m/>
    <d v="2019-06-14T08:06:55"/>
    <n v="1"/>
    <n v="537.49"/>
    <n v="537.49"/>
    <x v="0"/>
    <x v="0"/>
    <x v="0"/>
    <n v="6"/>
  </r>
  <r>
    <n v="501919"/>
    <x v="1"/>
    <x v="0"/>
    <s v="IR-IVLP"/>
    <m/>
    <d v="2019-06-24T07:44:52"/>
    <n v="2"/>
    <n v="537.49"/>
    <n v="1074.97"/>
    <x v="0"/>
    <x v="0"/>
    <x v="0"/>
    <n v="6"/>
  </r>
  <r>
    <n v="501919"/>
    <x v="1"/>
    <x v="0"/>
    <s v="IR-IVLP"/>
    <m/>
    <d v="2019-06-28T08:24:40"/>
    <n v="1"/>
    <n v="537.49"/>
    <n v="537.49"/>
    <x v="0"/>
    <x v="0"/>
    <x v="0"/>
    <n v="6"/>
  </r>
  <r>
    <n v="501919"/>
    <x v="1"/>
    <x v="0"/>
    <s v="IR-IVLP"/>
    <m/>
    <d v="2019-07-08T08:29:50"/>
    <n v="2"/>
    <n v="537.49"/>
    <n v="1074.97"/>
    <x v="0"/>
    <x v="0"/>
    <x v="0"/>
    <n v="7"/>
  </r>
  <r>
    <n v="501919"/>
    <x v="1"/>
    <x v="0"/>
    <s v="IR-IVLP"/>
    <m/>
    <d v="2019-07-12T08:26:04"/>
    <n v="1"/>
    <n v="537.49"/>
    <n v="537.49"/>
    <x v="0"/>
    <x v="0"/>
    <x v="0"/>
    <n v="7"/>
  </r>
  <r>
    <n v="501919"/>
    <x v="1"/>
    <x v="0"/>
    <s v="IR-IVLP"/>
    <m/>
    <d v="2019-07-22T08:18:42"/>
    <n v="2"/>
    <n v="537.49"/>
    <n v="1074.97"/>
    <x v="0"/>
    <x v="0"/>
    <x v="0"/>
    <n v="7"/>
  </r>
  <r>
    <n v="501919"/>
    <x v="1"/>
    <x v="0"/>
    <s v="IR-IVLP"/>
    <m/>
    <d v="2019-07-26T08:23:07"/>
    <n v="1"/>
    <n v="537.49"/>
    <n v="537.49"/>
    <x v="0"/>
    <x v="0"/>
    <x v="0"/>
    <n v="7"/>
  </r>
  <r>
    <n v="501919"/>
    <x v="1"/>
    <x v="0"/>
    <s v="IR-IVLP"/>
    <m/>
    <d v="2019-08-05T07:48:20"/>
    <n v="2"/>
    <n v="537.49"/>
    <n v="1074.97"/>
    <x v="0"/>
    <x v="0"/>
    <x v="0"/>
    <n v="8"/>
  </r>
  <r>
    <n v="501919"/>
    <x v="1"/>
    <x v="0"/>
    <s v="IR-IVLP"/>
    <m/>
    <d v="2019-08-09T08:44:14"/>
    <n v="1"/>
    <n v="537.49"/>
    <n v="537.49"/>
    <x v="0"/>
    <x v="0"/>
    <x v="0"/>
    <n v="8"/>
  </r>
  <r>
    <n v="501919"/>
    <x v="1"/>
    <x v="0"/>
    <s v="IR-IVLP"/>
    <m/>
    <d v="2019-08-19T07:45:16"/>
    <n v="2"/>
    <n v="537.49"/>
    <n v="1074.97"/>
    <x v="0"/>
    <x v="0"/>
    <x v="0"/>
    <n v="8"/>
  </r>
  <r>
    <n v="501919"/>
    <x v="1"/>
    <x v="0"/>
    <s v="IR-IVLP"/>
    <m/>
    <d v="2019-08-21T08:43:14"/>
    <n v="1"/>
    <n v="537.49"/>
    <n v="537.49"/>
    <x v="0"/>
    <x v="0"/>
    <x v="0"/>
    <n v="8"/>
  </r>
  <r>
    <n v="501919"/>
    <x v="1"/>
    <x v="0"/>
    <s v="IR-IVLP"/>
    <m/>
    <d v="2019-08-29T08:32:34"/>
    <n v="1"/>
    <n v="537.49"/>
    <n v="537.49"/>
    <x v="0"/>
    <x v="0"/>
    <x v="0"/>
    <n v="8"/>
  </r>
  <r>
    <n v="501919"/>
    <x v="1"/>
    <x v="0"/>
    <s v="IR-IVLP"/>
    <m/>
    <d v="2019-09-16T09:48:15"/>
    <n v="1"/>
    <n v="537.49"/>
    <n v="537.49"/>
    <x v="0"/>
    <x v="0"/>
    <x v="0"/>
    <n v="9"/>
  </r>
  <r>
    <n v="501919"/>
    <x v="1"/>
    <x v="0"/>
    <s v="IR-IVLP"/>
    <m/>
    <d v="2019-09-30T10:55:19"/>
    <n v="1"/>
    <n v="537.49"/>
    <n v="537.49"/>
    <x v="0"/>
    <x v="0"/>
    <x v="0"/>
    <n v="9"/>
  </r>
  <r>
    <n v="501919"/>
    <x v="1"/>
    <x v="0"/>
    <s v="IR-IVLP"/>
    <m/>
    <d v="2019-10-17T09:50:32"/>
    <n v="1"/>
    <n v="537.49"/>
    <n v="537.49"/>
    <x v="0"/>
    <x v="0"/>
    <x v="0"/>
    <n v="10"/>
  </r>
  <r>
    <n v="501919"/>
    <x v="1"/>
    <x v="0"/>
    <s v="IR-IVLP"/>
    <m/>
    <d v="2019-10-31T10:11:15"/>
    <n v="1"/>
    <n v="537.49"/>
    <n v="537.49"/>
    <x v="0"/>
    <x v="0"/>
    <x v="0"/>
    <n v="10"/>
  </r>
  <r>
    <n v="501919"/>
    <x v="1"/>
    <x v="0"/>
    <s v="IR-IVLP"/>
    <m/>
    <d v="2019-10-31T10:13:02"/>
    <n v="1"/>
    <n v="537.49"/>
    <n v="537.49"/>
    <x v="0"/>
    <x v="0"/>
    <x v="0"/>
    <n v="10"/>
  </r>
  <r>
    <n v="501919"/>
    <x v="1"/>
    <x v="0"/>
    <s v="IR-IVLP"/>
    <m/>
    <d v="2019-10-31T15:09:33"/>
    <n v="1"/>
    <n v="537.49"/>
    <n v="537.49"/>
    <x v="0"/>
    <x v="0"/>
    <x v="0"/>
    <n v="10"/>
  </r>
  <r>
    <n v="210976"/>
    <x v="2"/>
    <x v="1"/>
    <s v="IR"/>
    <s v="A16AB14"/>
    <d v="2019-10-31T14:52:37"/>
    <n v="4"/>
    <n v="168398.16"/>
    <n v="673592.66"/>
    <x v="0"/>
    <x v="0"/>
    <x v="0"/>
    <n v="10"/>
  </r>
  <r>
    <n v="210976"/>
    <x v="2"/>
    <x v="1"/>
    <s v="IR"/>
    <s v="A16AB14"/>
    <d v="2019-10-31T14:53:30"/>
    <n v="4"/>
    <n v="168398.16"/>
    <n v="673592.66"/>
    <x v="0"/>
    <x v="0"/>
    <x v="0"/>
    <n v="10"/>
  </r>
  <r>
    <n v="502010"/>
    <x v="3"/>
    <x v="0"/>
    <s v="IR"/>
    <s v="A16AB14"/>
    <d v="2019-02-14T10:18:52"/>
    <n v="12"/>
    <n v="0"/>
    <n v="0"/>
    <x v="0"/>
    <x v="0"/>
    <x v="0"/>
    <n v="2"/>
  </r>
  <r>
    <n v="502010"/>
    <x v="3"/>
    <x v="0"/>
    <s v="IR"/>
    <s v="A16AB14"/>
    <d v="2019-03-04T07:23:32"/>
    <n v="12"/>
    <n v="0"/>
    <n v="0"/>
    <x v="0"/>
    <x v="0"/>
    <x v="0"/>
    <n v="3"/>
  </r>
  <r>
    <n v="502010"/>
    <x v="3"/>
    <x v="0"/>
    <s v="IR"/>
    <s v="A16AB14"/>
    <d v="2019-03-20T08:56:19"/>
    <n v="2"/>
    <n v="0"/>
    <n v="0"/>
    <x v="0"/>
    <x v="0"/>
    <x v="0"/>
    <n v="3"/>
  </r>
  <r>
    <n v="502010"/>
    <x v="3"/>
    <x v="0"/>
    <s v="IR"/>
    <s v="A16AB14"/>
    <d v="2019-03-20T08:56:19"/>
    <n v="10"/>
    <n v="0"/>
    <n v="0"/>
    <x v="0"/>
    <x v="0"/>
    <x v="0"/>
    <n v="3"/>
  </r>
  <r>
    <n v="502010"/>
    <x v="3"/>
    <x v="0"/>
    <s v="IR"/>
    <s v="A16AB14"/>
    <d v="2019-03-26T15:23:54"/>
    <n v="12"/>
    <n v="0"/>
    <n v="0"/>
    <x v="0"/>
    <x v="0"/>
    <x v="0"/>
    <n v="3"/>
  </r>
  <r>
    <n v="502010"/>
    <x v="3"/>
    <x v="0"/>
    <s v="IR"/>
    <s v="A16AB14"/>
    <d v="2019-04-02T07:34:43"/>
    <n v="4"/>
    <n v="0"/>
    <n v="0"/>
    <x v="0"/>
    <x v="0"/>
    <x v="0"/>
    <n v="4"/>
  </r>
  <r>
    <n v="502010"/>
    <x v="3"/>
    <x v="0"/>
    <s v="IR"/>
    <s v="A16AB14"/>
    <d v="2019-04-02T07:34:43"/>
    <n v="7"/>
    <n v="0"/>
    <n v="0"/>
    <x v="0"/>
    <x v="0"/>
    <x v="0"/>
    <n v="4"/>
  </r>
  <r>
    <n v="502010"/>
    <x v="3"/>
    <x v="0"/>
    <s v="IR"/>
    <s v="A16AB14"/>
    <d v="2019-04-25T13:22:57"/>
    <n v="12"/>
    <n v="0"/>
    <n v="0"/>
    <x v="0"/>
    <x v="0"/>
    <x v="0"/>
    <n v="4"/>
  </r>
  <r>
    <n v="502010"/>
    <x v="3"/>
    <x v="0"/>
    <s v="IR"/>
    <s v="A16AB14"/>
    <d v="2019-05-17T07:23:55"/>
    <n v="7"/>
    <n v="0"/>
    <n v="0"/>
    <x v="0"/>
    <x v="0"/>
    <x v="0"/>
    <n v="5"/>
  </r>
  <r>
    <n v="502010"/>
    <x v="3"/>
    <x v="0"/>
    <s v="IR"/>
    <s v="A16AB14"/>
    <d v="2019-05-17T07:23:55"/>
    <n v="5"/>
    <n v="0"/>
    <n v="0"/>
    <x v="0"/>
    <x v="0"/>
    <x v="0"/>
    <n v="5"/>
  </r>
  <r>
    <n v="502010"/>
    <x v="3"/>
    <x v="0"/>
    <s v="IR"/>
    <s v="A16AB14"/>
    <d v="2019-05-17T07:45:37"/>
    <n v="12"/>
    <n v="0"/>
    <n v="0"/>
    <x v="0"/>
    <x v="0"/>
    <x v="0"/>
    <n v="5"/>
  </r>
  <r>
    <n v="502010"/>
    <x v="3"/>
    <x v="0"/>
    <s v="IR"/>
    <s v="A16AB14"/>
    <d v="2019-06-10T07:36:23"/>
    <n v="9"/>
    <n v="0"/>
    <n v="0"/>
    <x v="0"/>
    <x v="0"/>
    <x v="0"/>
    <n v="6"/>
  </r>
  <r>
    <n v="502010"/>
    <x v="3"/>
    <x v="0"/>
    <s v="IR"/>
    <s v="A16AB14"/>
    <d v="2019-06-10T07:36:23"/>
    <n v="3"/>
    <n v="0"/>
    <n v="0"/>
    <x v="0"/>
    <x v="0"/>
    <x v="0"/>
    <n v="6"/>
  </r>
  <r>
    <n v="502010"/>
    <x v="3"/>
    <x v="0"/>
    <s v="IR"/>
    <s v="A16AB14"/>
    <d v="2019-06-14T09:41:10"/>
    <n v="12"/>
    <n v="0"/>
    <n v="0"/>
    <x v="0"/>
    <x v="0"/>
    <x v="0"/>
    <n v="6"/>
  </r>
  <r>
    <n v="502010"/>
    <x v="3"/>
    <x v="0"/>
    <s v="IR"/>
    <s v="A16AB14"/>
    <d v="2019-06-28T07:51:31"/>
    <n v="11"/>
    <n v="0"/>
    <n v="0"/>
    <x v="0"/>
    <x v="0"/>
    <x v="0"/>
    <n v="6"/>
  </r>
  <r>
    <n v="502010"/>
    <x v="3"/>
    <x v="0"/>
    <s v="IR"/>
    <s v="A16AB14"/>
    <d v="2019-06-28T07:51:31"/>
    <n v="1"/>
    <n v="0"/>
    <n v="0"/>
    <x v="0"/>
    <x v="0"/>
    <x v="0"/>
    <n v="6"/>
  </r>
  <r>
    <n v="502010"/>
    <x v="3"/>
    <x v="0"/>
    <s v="IR"/>
    <s v="A16AB14"/>
    <d v="2019-07-12T13:54:47"/>
    <n v="12"/>
    <n v="0"/>
    <n v="0"/>
    <x v="0"/>
    <x v="0"/>
    <x v="0"/>
    <n v="7"/>
  </r>
  <r>
    <n v="502010"/>
    <x v="3"/>
    <x v="0"/>
    <s v="IR"/>
    <s v="A16AB14"/>
    <d v="2019-07-29T07:56:06"/>
    <n v="12"/>
    <n v="0"/>
    <n v="0"/>
    <x v="0"/>
    <x v="0"/>
    <x v="0"/>
    <n v="7"/>
  </r>
  <r>
    <n v="502010"/>
    <x v="3"/>
    <x v="0"/>
    <s v="IR"/>
    <s v="A16AB14"/>
    <d v="2019-08-19T07:19:30"/>
    <n v="4"/>
    <n v="0"/>
    <n v="0"/>
    <x v="0"/>
    <x v="0"/>
    <x v="0"/>
    <n v="8"/>
  </r>
  <r>
    <n v="502010"/>
    <x v="3"/>
    <x v="0"/>
    <s v="IR"/>
    <s v="A16AB14"/>
    <d v="2019-08-26T16:26:25"/>
    <n v="4"/>
    <n v="0"/>
    <n v="0"/>
    <x v="0"/>
    <x v="0"/>
    <x v="0"/>
    <n v="8"/>
  </r>
  <r>
    <n v="502010"/>
    <x v="3"/>
    <x v="0"/>
    <s v="IR"/>
    <s v="A16AB14"/>
    <d v="2019-08-26T16:26:25"/>
    <n v="1"/>
    <n v="0"/>
    <n v="0"/>
    <x v="0"/>
    <x v="0"/>
    <x v="0"/>
    <n v="8"/>
  </r>
  <r>
    <n v="502010"/>
    <x v="3"/>
    <x v="0"/>
    <s v="IR"/>
    <s v="A16AB14"/>
    <d v="2019-09-05T09:09:24"/>
    <n v="4"/>
    <n v="0"/>
    <n v="0"/>
    <x v="0"/>
    <x v="0"/>
    <x v="0"/>
    <n v="9"/>
  </r>
  <r>
    <n v="502010"/>
    <x v="3"/>
    <x v="0"/>
    <s v="IR"/>
    <s v="A16AB14"/>
    <d v="2019-09-18T09:30:02"/>
    <n v="4"/>
    <n v="0"/>
    <n v="0"/>
    <x v="0"/>
    <x v="0"/>
    <x v="0"/>
    <n v="9"/>
  </r>
  <r>
    <n v="502010"/>
    <x v="3"/>
    <x v="0"/>
    <s v="IR"/>
    <s v="A16AB14"/>
    <d v="2019-10-15T15:17:29"/>
    <n v="8"/>
    <n v="0"/>
    <n v="0"/>
    <x v="0"/>
    <x v="0"/>
    <x v="0"/>
    <n v="10"/>
  </r>
  <r>
    <n v="502010"/>
    <x v="3"/>
    <x v="0"/>
    <s v="IR"/>
    <s v="A16AB14"/>
    <d v="2019-10-31T14:48:38"/>
    <n v="4"/>
    <n v="0"/>
    <n v="0"/>
    <x v="0"/>
    <x v="0"/>
    <x v="0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FC2971-E4BE-429A-9AFA-75520201CF38}" name="Kontingenční tabulka1" cacheId="6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compact="0" compactData="0" multipleFieldFilters="0">
  <location ref="A3:I10" firstHeaderRow="1" firstDataRow="3" firstDataCol="3"/>
  <pivotFields count="13">
    <pivotField compact="0" outline="0" showAll="0" defaultSubtotal="0"/>
    <pivotField axis="axisRow" compact="0" outline="0" showAll="0" defaultSubtotal="0">
      <items count="4">
        <item x="0"/>
        <item x="1"/>
        <item x="3"/>
        <item x="2"/>
      </items>
    </pivotField>
    <pivotField axis="axisRow" compact="0" outline="0" showAll="0" defaultSubtotal="0">
      <items count="2">
        <item x="0"/>
        <item x="1"/>
      </items>
    </pivotField>
    <pivotField compact="0" outline="0" showAll="0" defaultSubtotal="0"/>
    <pivotField compact="0" outline="0" showAll="0" defaultSubtotal="0"/>
    <pivotField compact="0" numFmtId="22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axis="axisCol" compact="0" outline="0" showAll="0" defaultSubtotal="0">
      <items count="2">
        <item x="1"/>
        <item x="0"/>
      </items>
    </pivotField>
    <pivotField compact="0" outline="0" showAll="0" defaultSubtotal="0"/>
  </pivotFields>
  <rowFields count="3">
    <field x="2"/>
    <field x="10"/>
    <field x="1"/>
  </rowFields>
  <rowItems count="5">
    <i>
      <x/>
      <x/>
      <x/>
    </i>
    <i r="2">
      <x v="1"/>
    </i>
    <i r="2">
      <x v="2"/>
    </i>
    <i>
      <x v="1"/>
      <x/>
      <x v="3"/>
    </i>
    <i t="grand">
      <x/>
    </i>
  </rowItems>
  <colFields count="2">
    <field x="11"/>
    <field x="-2"/>
  </colFields>
  <colItems count="6">
    <i>
      <x/>
      <x/>
    </i>
    <i r="1" i="1">
      <x v="1"/>
    </i>
    <i r="1" i="2">
      <x v="2"/>
    </i>
    <i>
      <x v="1"/>
      <x/>
    </i>
    <i r="1" i="1">
      <x v="1"/>
    </i>
    <i r="1" i="2">
      <x v="2"/>
    </i>
  </colItems>
  <dataFields count="3">
    <dataField name="Součet z ks" fld="6" baseField="0" baseItem="0"/>
    <dataField name="Průměr z jedn.cena" fld="7" subtotal="average" baseField="1" baseItem="0"/>
    <dataField name="Součet z Celkem" fld="8" baseField="0" baseItem="0"/>
  </dataFields>
  <formats count="1">
    <format dxfId="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CA7BA3-9FE2-4C80-A7F6-F74CCBF509E8}" name="Tabulka1" displayName="Tabulka1" ref="A1:M101" totalsRowShown="0">
  <autoFilter ref="A1:M101" xr:uid="{34B9B8CE-A4F8-4EF6-BDE0-06962E8DD437}"/>
  <tableColumns count="13">
    <tableColumn id="1" xr3:uid="{1EFA5754-7806-427D-9611-3E3D60A9AFEA}" name="Kod leku"/>
    <tableColumn id="2" xr3:uid="{8832BAD2-CE9F-4B8C-9417-55950F725F14}" name="Nazev leku"/>
    <tableColumn id="3" xr3:uid="{0952665A-E635-4C68-A12A-161BC6B8CA11}" name="UCETNISKUPINA"/>
    <tableColumn id="4" xr3:uid="{662FCB5E-338A-4C81-B3C6-9C56C7F9B263}" name="TYP"/>
    <tableColumn id="5" xr3:uid="{BDFD2DB0-67AC-4B41-B8F5-5119716903BE}" name="ATC"/>
    <tableColumn id="6" xr3:uid="{7F8707D1-5E8A-41F0-AE74-A577AAC65E34}" name="Datum, cas zpracovani" dataDxfId="11"/>
    <tableColumn id="7" xr3:uid="{60D2129E-2179-4178-90B9-C6BDCC6494F0}" name="ks"/>
    <tableColumn id="8" xr3:uid="{0B51EBCC-D5D8-4034-89DE-7DD1EC597CDD}" name="jedn.cena"/>
    <tableColumn id="9" xr3:uid="{3603FC80-C7BA-473D-9909-AC1FF66FBBB4}" name="Celkem"/>
    <tableColumn id="10" xr3:uid="{26B691D0-1EF5-48D3-ADC8-EDA17A7AAE73}" name="Klinika"/>
    <tableColumn id="11" xr3:uid="{7F2D26BC-F605-4BE7-AFDB-420383407F0E}" name="NS + nazev"/>
    <tableColumn id="12" xr3:uid="{48ADE5F6-A5F6-4B2A-BE0F-05CA7B8D937D}" name="rok" dataDxfId="10">
      <calculatedColumnFormula>YEAR(Tabulka1[[#This Row],[Datum, cas zpracovani]])</calculatedColumnFormula>
    </tableColumn>
    <tableColumn id="13" xr3:uid="{FA8464CC-6AA7-4627-8FA0-1E99D8C22B37}" name="měsíc" dataDxfId="9">
      <calculatedColumnFormula>MONTH(Tabulka1[[#This Row],[Datum, cas zpracovani]])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9C69A-5BDF-4B52-9110-164E0753A9E1}">
  <dimension ref="A3:I10"/>
  <sheetViews>
    <sheetView tabSelected="1" workbookViewId="0">
      <selection activeCell="A11" sqref="A11"/>
    </sheetView>
  </sheetViews>
  <sheetFormatPr defaultRowHeight="15" x14ac:dyDescent="0.25"/>
  <cols>
    <col min="1" max="1" width="19.85546875" customWidth="1"/>
    <col min="2" max="2" width="27.5703125" customWidth="1"/>
    <col min="3" max="3" width="47.42578125" bestFit="1" customWidth="1"/>
    <col min="4" max="9" width="18.28515625" bestFit="1" customWidth="1"/>
    <col min="10" max="10" width="23" bestFit="1" customWidth="1"/>
  </cols>
  <sheetData>
    <row r="3" spans="1:9" x14ac:dyDescent="0.25">
      <c r="D3" s="2" t="s">
        <v>23</v>
      </c>
      <c r="E3" s="2" t="s">
        <v>29</v>
      </c>
    </row>
    <row r="4" spans="1:9" x14ac:dyDescent="0.25">
      <c r="D4">
        <v>2018</v>
      </c>
      <c r="G4">
        <v>2019</v>
      </c>
    </row>
    <row r="5" spans="1:9" ht="45" customHeight="1" x14ac:dyDescent="0.25">
      <c r="A5" s="2" t="s">
        <v>2</v>
      </c>
      <c r="B5" s="2" t="s">
        <v>10</v>
      </c>
      <c r="C5" s="2" t="s">
        <v>1</v>
      </c>
      <c r="D5" t="s">
        <v>26</v>
      </c>
      <c r="E5" t="s">
        <v>28</v>
      </c>
      <c r="F5" t="s">
        <v>27</v>
      </c>
      <c r="G5" t="s">
        <v>26</v>
      </c>
      <c r="H5" t="s">
        <v>28</v>
      </c>
      <c r="I5" t="s">
        <v>27</v>
      </c>
    </row>
    <row r="6" spans="1:9" x14ac:dyDescent="0.25">
      <c r="A6" t="s">
        <v>12</v>
      </c>
      <c r="B6" t="s">
        <v>15</v>
      </c>
      <c r="C6" t="s">
        <v>11</v>
      </c>
      <c r="D6" s="3"/>
      <c r="E6" s="3"/>
      <c r="F6" s="3"/>
      <c r="G6" s="3">
        <v>20</v>
      </c>
      <c r="H6" s="3">
        <v>60071.44</v>
      </c>
      <c r="I6" s="3">
        <v>1201428.8</v>
      </c>
    </row>
    <row r="7" spans="1:9" x14ac:dyDescent="0.25">
      <c r="C7" t="s">
        <v>16</v>
      </c>
      <c r="D7" s="3">
        <v>44</v>
      </c>
      <c r="E7" s="3">
        <v>400.43781250000001</v>
      </c>
      <c r="F7" s="3">
        <v>17002.14</v>
      </c>
      <c r="G7" s="3">
        <v>58</v>
      </c>
      <c r="H7" s="3">
        <v>530.86578947368446</v>
      </c>
      <c r="I7" s="3">
        <v>30671.650000000027</v>
      </c>
    </row>
    <row r="8" spans="1:9" x14ac:dyDescent="0.25">
      <c r="C8" t="s">
        <v>22</v>
      </c>
      <c r="D8" s="3"/>
      <c r="E8" s="3"/>
      <c r="F8" s="3"/>
      <c r="G8" s="3">
        <v>184</v>
      </c>
      <c r="H8" s="3">
        <v>0</v>
      </c>
      <c r="I8" s="3">
        <v>0</v>
      </c>
    </row>
    <row r="9" spans="1:9" x14ac:dyDescent="0.25">
      <c r="A9" t="s">
        <v>19</v>
      </c>
      <c r="B9" t="s">
        <v>15</v>
      </c>
      <c r="C9" t="s">
        <v>18</v>
      </c>
      <c r="D9" s="3"/>
      <c r="E9" s="3"/>
      <c r="F9" s="3"/>
      <c r="G9" s="3">
        <v>8</v>
      </c>
      <c r="H9" s="3">
        <v>168398.16</v>
      </c>
      <c r="I9" s="3">
        <v>1347185.32</v>
      </c>
    </row>
    <row r="10" spans="1:9" x14ac:dyDescent="0.25">
      <c r="A10" t="s">
        <v>25</v>
      </c>
      <c r="D10" s="3">
        <v>44</v>
      </c>
      <c r="E10" s="3">
        <v>400.43781250000001</v>
      </c>
      <c r="F10" s="3">
        <v>17002.14</v>
      </c>
      <c r="G10" s="3">
        <v>270</v>
      </c>
      <c r="H10" s="3">
        <v>7899.7579411764691</v>
      </c>
      <c r="I10" s="3">
        <v>2579285.7699999996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DEA31-7D05-4973-8FE7-209FD2663EED}">
  <dimension ref="A1:M101"/>
  <sheetViews>
    <sheetView topLeftCell="A2" workbookViewId="0">
      <selection activeCell="M2" sqref="M2"/>
    </sheetView>
  </sheetViews>
  <sheetFormatPr defaultRowHeight="15" x14ac:dyDescent="0.25"/>
  <cols>
    <col min="1" max="1" width="10.85546875" customWidth="1"/>
    <col min="2" max="2" width="47.42578125" bestFit="1" customWidth="1"/>
    <col min="3" max="3" width="17.42578125" customWidth="1"/>
    <col min="6" max="6" width="22.5703125" customWidth="1"/>
    <col min="8" max="8" width="11.85546875" customWidth="1"/>
    <col min="9" max="9" width="9.85546875" customWidth="1"/>
    <col min="11" max="11" width="20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23</v>
      </c>
      <c r="M1" t="s">
        <v>24</v>
      </c>
    </row>
    <row r="2" spans="1:13" x14ac:dyDescent="0.25">
      <c r="A2">
        <v>222793</v>
      </c>
      <c r="B2" t="s">
        <v>11</v>
      </c>
      <c r="C2" t="s">
        <v>12</v>
      </c>
      <c r="D2" t="s">
        <v>13</v>
      </c>
      <c r="E2" t="s">
        <v>14</v>
      </c>
      <c r="F2" s="1">
        <v>43753.429664351854</v>
      </c>
      <c r="G2">
        <v>5</v>
      </c>
      <c r="H2">
        <v>60071.44</v>
      </c>
      <c r="I2">
        <v>300357.2</v>
      </c>
      <c r="J2">
        <v>10</v>
      </c>
      <c r="K2" t="s">
        <v>15</v>
      </c>
      <c r="L2">
        <f>YEAR(Tabulka1[[#This Row],[Datum, cas zpracovani]])</f>
        <v>2019</v>
      </c>
      <c r="M2">
        <f>MONTH(Tabulka1[[#This Row],[Datum, cas zpracovani]])</f>
        <v>10</v>
      </c>
    </row>
    <row r="3" spans="1:13" x14ac:dyDescent="0.25">
      <c r="A3">
        <v>222793</v>
      </c>
      <c r="B3" t="s">
        <v>11</v>
      </c>
      <c r="C3" t="s">
        <v>12</v>
      </c>
      <c r="D3" t="s">
        <v>13</v>
      </c>
      <c r="E3" t="s">
        <v>14</v>
      </c>
      <c r="F3" s="1">
        <v>43767.499444444446</v>
      </c>
      <c r="G3">
        <v>8</v>
      </c>
      <c r="H3">
        <v>60071.44</v>
      </c>
      <c r="I3">
        <v>480571.52</v>
      </c>
      <c r="J3">
        <v>10</v>
      </c>
      <c r="K3" t="s">
        <v>15</v>
      </c>
      <c r="L3">
        <f>YEAR(Tabulka1[[#This Row],[Datum, cas zpracovani]])</f>
        <v>2019</v>
      </c>
      <c r="M3">
        <f>MONTH(Tabulka1[[#This Row],[Datum, cas zpracovani]])</f>
        <v>10</v>
      </c>
    </row>
    <row r="4" spans="1:13" x14ac:dyDescent="0.25">
      <c r="A4">
        <v>222793</v>
      </c>
      <c r="B4" t="s">
        <v>11</v>
      </c>
      <c r="C4" t="s">
        <v>12</v>
      </c>
      <c r="D4" t="s">
        <v>13</v>
      </c>
      <c r="E4" t="s">
        <v>14</v>
      </c>
      <c r="F4" s="1">
        <v>43767.499444444446</v>
      </c>
      <c r="G4">
        <v>7</v>
      </c>
      <c r="H4">
        <v>60071.44</v>
      </c>
      <c r="I4">
        <v>420500.08</v>
      </c>
      <c r="J4">
        <v>10</v>
      </c>
      <c r="K4" t="s">
        <v>15</v>
      </c>
      <c r="L4">
        <f>YEAR(Tabulka1[[#This Row],[Datum, cas zpracovani]])</f>
        <v>2019</v>
      </c>
      <c r="M4">
        <f>MONTH(Tabulka1[[#This Row],[Datum, cas zpracovani]])</f>
        <v>10</v>
      </c>
    </row>
    <row r="5" spans="1:13" x14ac:dyDescent="0.25">
      <c r="A5">
        <v>501919</v>
      </c>
      <c r="B5" t="s">
        <v>16</v>
      </c>
      <c r="C5" t="s">
        <v>12</v>
      </c>
      <c r="D5" t="s">
        <v>17</v>
      </c>
      <c r="F5" s="1">
        <v>43262.571192129632</v>
      </c>
      <c r="G5">
        <v>1</v>
      </c>
      <c r="H5">
        <v>430.42</v>
      </c>
      <c r="I5">
        <v>430.42</v>
      </c>
      <c r="J5">
        <v>10</v>
      </c>
      <c r="K5" t="s">
        <v>15</v>
      </c>
      <c r="L5">
        <f>YEAR(Tabulka1[[#This Row],[Datum, cas zpracovani]])</f>
        <v>2018</v>
      </c>
      <c r="M5">
        <f>MONTH(Tabulka1[[#This Row],[Datum, cas zpracovani]])</f>
        <v>6</v>
      </c>
    </row>
    <row r="6" spans="1:13" x14ac:dyDescent="0.25">
      <c r="A6">
        <v>501919</v>
      </c>
      <c r="B6" t="s">
        <v>16</v>
      </c>
      <c r="C6" t="s">
        <v>12</v>
      </c>
      <c r="D6" t="s">
        <v>17</v>
      </c>
      <c r="F6" s="1">
        <v>43262.573194444441</v>
      </c>
      <c r="G6">
        <v>1</v>
      </c>
      <c r="H6">
        <v>430.42</v>
      </c>
      <c r="I6">
        <v>430.42</v>
      </c>
      <c r="J6">
        <v>10</v>
      </c>
      <c r="K6" t="s">
        <v>15</v>
      </c>
      <c r="L6">
        <f>YEAR(Tabulka1[[#This Row],[Datum, cas zpracovani]])</f>
        <v>2018</v>
      </c>
      <c r="M6">
        <f>MONTH(Tabulka1[[#This Row],[Datum, cas zpracovani]])</f>
        <v>6</v>
      </c>
    </row>
    <row r="7" spans="1:13" x14ac:dyDescent="0.25">
      <c r="A7">
        <v>501919</v>
      </c>
      <c r="B7" t="s">
        <v>16</v>
      </c>
      <c r="C7" t="s">
        <v>12</v>
      </c>
      <c r="D7" t="s">
        <v>17</v>
      </c>
      <c r="F7" s="1">
        <v>43266.413518518515</v>
      </c>
      <c r="G7">
        <v>1</v>
      </c>
      <c r="H7">
        <v>431.35</v>
      </c>
      <c r="I7">
        <v>431.35</v>
      </c>
      <c r="J7">
        <v>10</v>
      </c>
      <c r="K7" t="s">
        <v>15</v>
      </c>
      <c r="L7">
        <f>YEAR(Tabulka1[[#This Row],[Datum, cas zpracovani]])</f>
        <v>2018</v>
      </c>
      <c r="M7">
        <f>MONTH(Tabulka1[[#This Row],[Datum, cas zpracovani]])</f>
        <v>6</v>
      </c>
    </row>
    <row r="8" spans="1:13" x14ac:dyDescent="0.25">
      <c r="A8">
        <v>501919</v>
      </c>
      <c r="B8" t="s">
        <v>16</v>
      </c>
      <c r="C8" t="s">
        <v>12</v>
      </c>
      <c r="D8" t="s">
        <v>17</v>
      </c>
      <c r="F8" s="1">
        <v>43276.468171296299</v>
      </c>
      <c r="G8">
        <v>1</v>
      </c>
      <c r="H8">
        <v>431.35</v>
      </c>
      <c r="I8">
        <v>431.35</v>
      </c>
      <c r="J8">
        <v>10</v>
      </c>
      <c r="K8" t="s">
        <v>15</v>
      </c>
      <c r="L8">
        <f>YEAR(Tabulka1[[#This Row],[Datum, cas zpracovani]])</f>
        <v>2018</v>
      </c>
      <c r="M8">
        <f>MONTH(Tabulka1[[#This Row],[Datum, cas zpracovani]])</f>
        <v>6</v>
      </c>
    </row>
    <row r="9" spans="1:13" x14ac:dyDescent="0.25">
      <c r="A9">
        <v>501919</v>
      </c>
      <c r="B9" t="s">
        <v>16</v>
      </c>
      <c r="C9" t="s">
        <v>12</v>
      </c>
      <c r="D9" t="s">
        <v>17</v>
      </c>
      <c r="F9" s="1">
        <v>43276.470266203702</v>
      </c>
      <c r="G9">
        <v>1</v>
      </c>
      <c r="H9">
        <v>431.35</v>
      </c>
      <c r="I9">
        <v>431.35</v>
      </c>
      <c r="J9">
        <v>10</v>
      </c>
      <c r="K9" t="s">
        <v>15</v>
      </c>
      <c r="L9">
        <f>YEAR(Tabulka1[[#This Row],[Datum, cas zpracovani]])</f>
        <v>2018</v>
      </c>
      <c r="M9">
        <f>MONTH(Tabulka1[[#This Row],[Datum, cas zpracovani]])</f>
        <v>6</v>
      </c>
    </row>
    <row r="10" spans="1:13" x14ac:dyDescent="0.25">
      <c r="A10">
        <v>501919</v>
      </c>
      <c r="B10" t="s">
        <v>16</v>
      </c>
      <c r="C10" t="s">
        <v>12</v>
      </c>
      <c r="D10" t="s">
        <v>17</v>
      </c>
      <c r="F10" s="1">
        <v>43276.471736111111</v>
      </c>
      <c r="G10">
        <v>1</v>
      </c>
      <c r="H10">
        <v>431.35</v>
      </c>
      <c r="I10">
        <v>431.35</v>
      </c>
      <c r="J10">
        <v>10</v>
      </c>
      <c r="K10" t="s">
        <v>15</v>
      </c>
      <c r="L10">
        <f>YEAR(Tabulka1[[#This Row],[Datum, cas zpracovani]])</f>
        <v>2018</v>
      </c>
      <c r="M10">
        <f>MONTH(Tabulka1[[#This Row],[Datum, cas zpracovani]])</f>
        <v>6</v>
      </c>
    </row>
    <row r="11" spans="1:13" x14ac:dyDescent="0.25">
      <c r="A11">
        <v>501919</v>
      </c>
      <c r="B11" t="s">
        <v>16</v>
      </c>
      <c r="C11" t="s">
        <v>12</v>
      </c>
      <c r="D11" t="s">
        <v>17</v>
      </c>
      <c r="F11" s="1">
        <v>43291.339791666665</v>
      </c>
      <c r="G11">
        <v>1</v>
      </c>
      <c r="H11">
        <v>431.35</v>
      </c>
      <c r="I11">
        <v>431.35</v>
      </c>
      <c r="J11">
        <v>10</v>
      </c>
      <c r="K11" t="s">
        <v>15</v>
      </c>
      <c r="L11">
        <f>YEAR(Tabulka1[[#This Row],[Datum, cas zpracovani]])</f>
        <v>2018</v>
      </c>
      <c r="M11">
        <f>MONTH(Tabulka1[[#This Row],[Datum, cas zpracovani]])</f>
        <v>7</v>
      </c>
    </row>
    <row r="12" spans="1:13" x14ac:dyDescent="0.25">
      <c r="A12">
        <v>501919</v>
      </c>
      <c r="B12" t="s">
        <v>16</v>
      </c>
      <c r="C12" t="s">
        <v>12</v>
      </c>
      <c r="D12" t="s">
        <v>17</v>
      </c>
      <c r="F12" s="1">
        <v>43291.340578703705</v>
      </c>
      <c r="G12">
        <v>1</v>
      </c>
      <c r="H12">
        <v>431.35</v>
      </c>
      <c r="I12">
        <v>431.35</v>
      </c>
      <c r="J12">
        <v>10</v>
      </c>
      <c r="K12" t="s">
        <v>15</v>
      </c>
      <c r="L12">
        <f>YEAR(Tabulka1[[#This Row],[Datum, cas zpracovani]])</f>
        <v>2018</v>
      </c>
      <c r="M12">
        <f>MONTH(Tabulka1[[#This Row],[Datum, cas zpracovani]])</f>
        <v>7</v>
      </c>
    </row>
    <row r="13" spans="1:13" x14ac:dyDescent="0.25">
      <c r="A13">
        <v>501919</v>
      </c>
      <c r="B13" t="s">
        <v>16</v>
      </c>
      <c r="C13" t="s">
        <v>12</v>
      </c>
      <c r="D13" t="s">
        <v>17</v>
      </c>
      <c r="F13" s="1">
        <v>43291.34103009259</v>
      </c>
      <c r="G13">
        <v>1</v>
      </c>
      <c r="H13">
        <v>431.35</v>
      </c>
      <c r="I13">
        <v>431.35</v>
      </c>
      <c r="J13">
        <v>10</v>
      </c>
      <c r="K13" t="s">
        <v>15</v>
      </c>
      <c r="L13">
        <f>YEAR(Tabulka1[[#This Row],[Datum, cas zpracovani]])</f>
        <v>2018</v>
      </c>
      <c r="M13">
        <f>MONTH(Tabulka1[[#This Row],[Datum, cas zpracovani]])</f>
        <v>7</v>
      </c>
    </row>
    <row r="14" spans="1:13" x14ac:dyDescent="0.25">
      <c r="A14">
        <v>501919</v>
      </c>
      <c r="B14" t="s">
        <v>16</v>
      </c>
      <c r="C14" t="s">
        <v>12</v>
      </c>
      <c r="D14" t="s">
        <v>17</v>
      </c>
      <c r="F14" s="1">
        <v>43304.333240740743</v>
      </c>
      <c r="G14">
        <v>1</v>
      </c>
      <c r="H14">
        <v>431.35</v>
      </c>
      <c r="I14">
        <v>431.35</v>
      </c>
      <c r="J14">
        <v>10</v>
      </c>
      <c r="K14" t="s">
        <v>15</v>
      </c>
      <c r="L14">
        <f>YEAR(Tabulka1[[#This Row],[Datum, cas zpracovani]])</f>
        <v>2018</v>
      </c>
      <c r="M14">
        <f>MONTH(Tabulka1[[#This Row],[Datum, cas zpracovani]])</f>
        <v>7</v>
      </c>
    </row>
    <row r="15" spans="1:13" x14ac:dyDescent="0.25">
      <c r="A15">
        <v>501919</v>
      </c>
      <c r="B15" t="s">
        <v>16</v>
      </c>
      <c r="C15" t="s">
        <v>12</v>
      </c>
      <c r="D15" t="s">
        <v>17</v>
      </c>
      <c r="F15" s="1">
        <v>43304.333611111113</v>
      </c>
      <c r="G15">
        <v>1</v>
      </c>
      <c r="H15">
        <v>431.35</v>
      </c>
      <c r="I15">
        <v>431.35</v>
      </c>
      <c r="J15">
        <v>10</v>
      </c>
      <c r="K15" t="s">
        <v>15</v>
      </c>
      <c r="L15">
        <f>YEAR(Tabulka1[[#This Row],[Datum, cas zpracovani]])</f>
        <v>2018</v>
      </c>
      <c r="M15">
        <f>MONTH(Tabulka1[[#This Row],[Datum, cas zpracovani]])</f>
        <v>7</v>
      </c>
    </row>
    <row r="16" spans="1:13" x14ac:dyDescent="0.25">
      <c r="A16">
        <v>501919</v>
      </c>
      <c r="B16" t="s">
        <v>16</v>
      </c>
      <c r="C16" t="s">
        <v>12</v>
      </c>
      <c r="D16" t="s">
        <v>17</v>
      </c>
      <c r="F16" s="1">
        <v>43304.33384259259</v>
      </c>
      <c r="G16">
        <v>1</v>
      </c>
      <c r="H16">
        <v>431.35</v>
      </c>
      <c r="I16">
        <v>431.35</v>
      </c>
      <c r="J16">
        <v>10</v>
      </c>
      <c r="K16" t="s">
        <v>15</v>
      </c>
      <c r="L16">
        <f>YEAR(Tabulka1[[#This Row],[Datum, cas zpracovani]])</f>
        <v>2018</v>
      </c>
      <c r="M16">
        <f>MONTH(Tabulka1[[#This Row],[Datum, cas zpracovani]])</f>
        <v>7</v>
      </c>
    </row>
    <row r="17" spans="1:13" x14ac:dyDescent="0.25">
      <c r="A17">
        <v>501919</v>
      </c>
      <c r="B17" t="s">
        <v>16</v>
      </c>
      <c r="C17" t="s">
        <v>12</v>
      </c>
      <c r="D17" t="s">
        <v>17</v>
      </c>
      <c r="F17" s="1">
        <v>43319.323472222219</v>
      </c>
      <c r="G17">
        <v>1</v>
      </c>
      <c r="H17">
        <v>431.35</v>
      </c>
      <c r="I17">
        <v>431.35</v>
      </c>
      <c r="J17">
        <v>10</v>
      </c>
      <c r="K17" t="s">
        <v>15</v>
      </c>
      <c r="L17">
        <f>YEAR(Tabulka1[[#This Row],[Datum, cas zpracovani]])</f>
        <v>2018</v>
      </c>
      <c r="M17">
        <f>MONTH(Tabulka1[[#This Row],[Datum, cas zpracovani]])</f>
        <v>8</v>
      </c>
    </row>
    <row r="18" spans="1:13" x14ac:dyDescent="0.25">
      <c r="A18">
        <v>501919</v>
      </c>
      <c r="B18" t="s">
        <v>16</v>
      </c>
      <c r="C18" t="s">
        <v>12</v>
      </c>
      <c r="D18" t="s">
        <v>17</v>
      </c>
      <c r="F18" s="1">
        <v>43319.323472222219</v>
      </c>
      <c r="G18">
        <v>1</v>
      </c>
      <c r="H18">
        <v>431.35</v>
      </c>
      <c r="I18">
        <v>431.35</v>
      </c>
      <c r="J18">
        <v>10</v>
      </c>
      <c r="K18" t="s">
        <v>15</v>
      </c>
      <c r="L18">
        <f>YEAR(Tabulka1[[#This Row],[Datum, cas zpracovani]])</f>
        <v>2018</v>
      </c>
      <c r="M18">
        <f>MONTH(Tabulka1[[#This Row],[Datum, cas zpracovani]])</f>
        <v>8</v>
      </c>
    </row>
    <row r="19" spans="1:13" x14ac:dyDescent="0.25">
      <c r="A19">
        <v>501919</v>
      </c>
      <c r="B19" t="s">
        <v>16</v>
      </c>
      <c r="C19" t="s">
        <v>12</v>
      </c>
      <c r="D19" t="s">
        <v>17</v>
      </c>
      <c r="F19" s="1">
        <v>43319.323472222219</v>
      </c>
      <c r="G19">
        <v>1</v>
      </c>
      <c r="H19">
        <v>431.35</v>
      </c>
      <c r="I19">
        <v>431.35</v>
      </c>
      <c r="J19">
        <v>10</v>
      </c>
      <c r="K19" t="s">
        <v>15</v>
      </c>
      <c r="L19">
        <f>YEAR(Tabulka1[[#This Row],[Datum, cas zpracovani]])</f>
        <v>2018</v>
      </c>
      <c r="M19">
        <f>MONTH(Tabulka1[[#This Row],[Datum, cas zpracovani]])</f>
        <v>8</v>
      </c>
    </row>
    <row r="20" spans="1:13" x14ac:dyDescent="0.25">
      <c r="A20">
        <v>501919</v>
      </c>
      <c r="B20" t="s">
        <v>16</v>
      </c>
      <c r="C20" t="s">
        <v>12</v>
      </c>
      <c r="D20" t="s">
        <v>17</v>
      </c>
      <c r="F20" s="1">
        <v>43333.619803240741</v>
      </c>
      <c r="G20">
        <v>3</v>
      </c>
      <c r="H20">
        <v>431.35</v>
      </c>
      <c r="I20">
        <v>1294.05</v>
      </c>
      <c r="J20">
        <v>10</v>
      </c>
      <c r="K20" t="s">
        <v>15</v>
      </c>
      <c r="L20">
        <f>YEAR(Tabulka1[[#This Row],[Datum, cas zpracovani]])</f>
        <v>2018</v>
      </c>
      <c r="M20">
        <f>MONTH(Tabulka1[[#This Row],[Datum, cas zpracovani]])</f>
        <v>8</v>
      </c>
    </row>
    <row r="21" spans="1:13" x14ac:dyDescent="0.25">
      <c r="A21">
        <v>501919</v>
      </c>
      <c r="B21" t="s">
        <v>16</v>
      </c>
      <c r="C21" t="s">
        <v>12</v>
      </c>
      <c r="D21" t="s">
        <v>17</v>
      </c>
      <c r="F21" s="1">
        <v>43360.603530092594</v>
      </c>
      <c r="G21">
        <v>2</v>
      </c>
      <c r="H21">
        <v>102.48</v>
      </c>
      <c r="I21">
        <v>204.97</v>
      </c>
      <c r="J21">
        <v>10</v>
      </c>
      <c r="K21" t="s">
        <v>15</v>
      </c>
      <c r="L21">
        <f>YEAR(Tabulka1[[#This Row],[Datum, cas zpracovani]])</f>
        <v>2018</v>
      </c>
      <c r="M21">
        <f>MONTH(Tabulka1[[#This Row],[Datum, cas zpracovani]])</f>
        <v>9</v>
      </c>
    </row>
    <row r="22" spans="1:13" x14ac:dyDescent="0.25">
      <c r="A22">
        <v>501919</v>
      </c>
      <c r="B22" t="s">
        <v>16</v>
      </c>
      <c r="C22" t="s">
        <v>12</v>
      </c>
      <c r="D22" t="s">
        <v>17</v>
      </c>
      <c r="F22" s="1">
        <v>43360.612222222226</v>
      </c>
      <c r="G22">
        <v>2</v>
      </c>
      <c r="H22">
        <v>102.48</v>
      </c>
      <c r="I22">
        <v>204.97</v>
      </c>
      <c r="J22">
        <v>10</v>
      </c>
      <c r="K22" t="s">
        <v>15</v>
      </c>
      <c r="L22">
        <f>YEAR(Tabulka1[[#This Row],[Datum, cas zpracovani]])</f>
        <v>2018</v>
      </c>
      <c r="M22">
        <f>MONTH(Tabulka1[[#This Row],[Datum, cas zpracovani]])</f>
        <v>9</v>
      </c>
    </row>
    <row r="23" spans="1:13" x14ac:dyDescent="0.25">
      <c r="A23">
        <v>501919</v>
      </c>
      <c r="B23" t="s">
        <v>16</v>
      </c>
      <c r="C23" t="s">
        <v>12</v>
      </c>
      <c r="D23" t="s">
        <v>17</v>
      </c>
      <c r="F23" s="1">
        <v>43360.614120370374</v>
      </c>
      <c r="G23">
        <v>2</v>
      </c>
      <c r="H23">
        <v>102.48</v>
      </c>
      <c r="I23">
        <v>204.97</v>
      </c>
      <c r="J23">
        <v>10</v>
      </c>
      <c r="K23" t="s">
        <v>15</v>
      </c>
      <c r="L23">
        <f>YEAR(Tabulka1[[#This Row],[Datum, cas zpracovani]])</f>
        <v>2018</v>
      </c>
      <c r="M23">
        <f>MONTH(Tabulka1[[#This Row],[Datum, cas zpracovani]])</f>
        <v>9</v>
      </c>
    </row>
    <row r="24" spans="1:13" x14ac:dyDescent="0.25">
      <c r="A24">
        <v>501919</v>
      </c>
      <c r="B24" t="s">
        <v>16</v>
      </c>
      <c r="C24" t="s">
        <v>12</v>
      </c>
      <c r="D24" t="s">
        <v>17</v>
      </c>
      <c r="F24" s="1">
        <v>43377.31355324074</v>
      </c>
      <c r="G24">
        <v>1</v>
      </c>
      <c r="H24">
        <v>431.35</v>
      </c>
      <c r="I24">
        <v>431.35</v>
      </c>
      <c r="J24">
        <v>10</v>
      </c>
      <c r="K24" t="s">
        <v>15</v>
      </c>
      <c r="L24">
        <f>YEAR(Tabulka1[[#This Row],[Datum, cas zpracovani]])</f>
        <v>2018</v>
      </c>
      <c r="M24">
        <f>MONTH(Tabulka1[[#This Row],[Datum, cas zpracovani]])</f>
        <v>10</v>
      </c>
    </row>
    <row r="25" spans="1:13" x14ac:dyDescent="0.25">
      <c r="A25">
        <v>501919</v>
      </c>
      <c r="B25" t="s">
        <v>16</v>
      </c>
      <c r="C25" t="s">
        <v>12</v>
      </c>
      <c r="D25" t="s">
        <v>17</v>
      </c>
      <c r="F25" s="1">
        <v>43377.314293981479</v>
      </c>
      <c r="G25">
        <v>1</v>
      </c>
      <c r="H25">
        <v>431.35</v>
      </c>
      <c r="I25">
        <v>431.35</v>
      </c>
      <c r="J25">
        <v>10</v>
      </c>
      <c r="K25" t="s">
        <v>15</v>
      </c>
      <c r="L25">
        <f>YEAR(Tabulka1[[#This Row],[Datum, cas zpracovani]])</f>
        <v>2018</v>
      </c>
      <c r="M25">
        <f>MONTH(Tabulka1[[#This Row],[Datum, cas zpracovani]])</f>
        <v>10</v>
      </c>
    </row>
    <row r="26" spans="1:13" x14ac:dyDescent="0.25">
      <c r="A26">
        <v>501919</v>
      </c>
      <c r="B26" t="s">
        <v>16</v>
      </c>
      <c r="C26" t="s">
        <v>12</v>
      </c>
      <c r="D26" t="s">
        <v>17</v>
      </c>
      <c r="F26" s="1">
        <v>43378.383946759262</v>
      </c>
      <c r="G26">
        <v>1</v>
      </c>
      <c r="H26">
        <v>431.35</v>
      </c>
      <c r="I26">
        <v>431.35</v>
      </c>
      <c r="J26">
        <v>10</v>
      </c>
      <c r="K26" t="s">
        <v>15</v>
      </c>
      <c r="L26">
        <f>YEAR(Tabulka1[[#This Row],[Datum, cas zpracovani]])</f>
        <v>2018</v>
      </c>
      <c r="M26">
        <f>MONTH(Tabulka1[[#This Row],[Datum, cas zpracovani]])</f>
        <v>10</v>
      </c>
    </row>
    <row r="27" spans="1:13" x14ac:dyDescent="0.25">
      <c r="A27">
        <v>501919</v>
      </c>
      <c r="B27" t="s">
        <v>16</v>
      </c>
      <c r="C27" t="s">
        <v>12</v>
      </c>
      <c r="D27" t="s">
        <v>17</v>
      </c>
      <c r="F27" s="1">
        <v>43388.335949074077</v>
      </c>
      <c r="G27">
        <v>2</v>
      </c>
      <c r="H27">
        <v>431.35</v>
      </c>
      <c r="I27">
        <v>862.7</v>
      </c>
      <c r="J27">
        <v>10</v>
      </c>
      <c r="K27" t="s">
        <v>15</v>
      </c>
      <c r="L27">
        <f>YEAR(Tabulka1[[#This Row],[Datum, cas zpracovani]])</f>
        <v>2018</v>
      </c>
      <c r="M27">
        <f>MONTH(Tabulka1[[#This Row],[Datum, cas zpracovani]])</f>
        <v>10</v>
      </c>
    </row>
    <row r="28" spans="1:13" x14ac:dyDescent="0.25">
      <c r="A28">
        <v>501919</v>
      </c>
      <c r="B28" t="s">
        <v>16</v>
      </c>
      <c r="C28" t="s">
        <v>12</v>
      </c>
      <c r="D28" t="s">
        <v>17</v>
      </c>
      <c r="F28" s="1">
        <v>43392.356435185182</v>
      </c>
      <c r="G28">
        <v>1</v>
      </c>
      <c r="H28">
        <v>431.38</v>
      </c>
      <c r="I28">
        <v>431.38</v>
      </c>
      <c r="J28">
        <v>10</v>
      </c>
      <c r="K28" t="s">
        <v>15</v>
      </c>
      <c r="L28">
        <f>YEAR(Tabulka1[[#This Row],[Datum, cas zpracovani]])</f>
        <v>2018</v>
      </c>
      <c r="M28">
        <f>MONTH(Tabulka1[[#This Row],[Datum, cas zpracovani]])</f>
        <v>10</v>
      </c>
    </row>
    <row r="29" spans="1:13" x14ac:dyDescent="0.25">
      <c r="A29">
        <v>501919</v>
      </c>
      <c r="B29" t="s">
        <v>16</v>
      </c>
      <c r="C29" t="s">
        <v>12</v>
      </c>
      <c r="D29" t="s">
        <v>17</v>
      </c>
      <c r="F29" s="1">
        <v>43402.406724537039</v>
      </c>
      <c r="G29">
        <v>2</v>
      </c>
      <c r="H29">
        <v>431.44</v>
      </c>
      <c r="I29">
        <v>862.88</v>
      </c>
      <c r="J29">
        <v>10</v>
      </c>
      <c r="K29" t="s">
        <v>15</v>
      </c>
      <c r="L29">
        <f>YEAR(Tabulka1[[#This Row],[Datum, cas zpracovani]])</f>
        <v>2018</v>
      </c>
      <c r="M29">
        <f>MONTH(Tabulka1[[#This Row],[Datum, cas zpracovani]])</f>
        <v>10</v>
      </c>
    </row>
    <row r="30" spans="1:13" x14ac:dyDescent="0.25">
      <c r="A30">
        <v>501919</v>
      </c>
      <c r="B30" t="s">
        <v>16</v>
      </c>
      <c r="C30" t="s">
        <v>12</v>
      </c>
      <c r="D30" t="s">
        <v>17</v>
      </c>
      <c r="F30" s="1">
        <v>43406.44872685185</v>
      </c>
      <c r="G30">
        <v>1</v>
      </c>
      <c r="H30">
        <v>431.38</v>
      </c>
      <c r="I30">
        <v>431.38</v>
      </c>
      <c r="J30">
        <v>10</v>
      </c>
      <c r="K30" t="s">
        <v>15</v>
      </c>
      <c r="L30">
        <f>YEAR(Tabulka1[[#This Row],[Datum, cas zpracovani]])</f>
        <v>2018</v>
      </c>
      <c r="M30">
        <f>MONTH(Tabulka1[[#This Row],[Datum, cas zpracovani]])</f>
        <v>11</v>
      </c>
    </row>
    <row r="31" spans="1:13" x14ac:dyDescent="0.25">
      <c r="A31">
        <v>501919</v>
      </c>
      <c r="B31" t="s">
        <v>16</v>
      </c>
      <c r="C31" t="s">
        <v>12</v>
      </c>
      <c r="D31" t="s">
        <v>17</v>
      </c>
      <c r="F31" s="1">
        <v>43416.427210648151</v>
      </c>
      <c r="G31">
        <v>1</v>
      </c>
      <c r="H31">
        <v>431.38</v>
      </c>
      <c r="I31">
        <v>431.38</v>
      </c>
      <c r="J31">
        <v>10</v>
      </c>
      <c r="K31" t="s">
        <v>15</v>
      </c>
      <c r="L31">
        <f>YEAR(Tabulka1[[#This Row],[Datum, cas zpracovani]])</f>
        <v>2018</v>
      </c>
      <c r="M31">
        <f>MONTH(Tabulka1[[#This Row],[Datum, cas zpracovani]])</f>
        <v>11</v>
      </c>
    </row>
    <row r="32" spans="1:13" x14ac:dyDescent="0.25">
      <c r="A32">
        <v>501919</v>
      </c>
      <c r="B32" t="s">
        <v>16</v>
      </c>
      <c r="C32" t="s">
        <v>12</v>
      </c>
      <c r="D32" t="s">
        <v>17</v>
      </c>
      <c r="F32" s="1">
        <v>43416.427928240744</v>
      </c>
      <c r="G32">
        <v>1</v>
      </c>
      <c r="H32">
        <v>431.38</v>
      </c>
      <c r="I32">
        <v>431.38</v>
      </c>
      <c r="J32">
        <v>10</v>
      </c>
      <c r="K32" t="s">
        <v>15</v>
      </c>
      <c r="L32">
        <f>YEAR(Tabulka1[[#This Row],[Datum, cas zpracovani]])</f>
        <v>2018</v>
      </c>
      <c r="M32">
        <f>MONTH(Tabulka1[[#This Row],[Datum, cas zpracovani]])</f>
        <v>11</v>
      </c>
    </row>
    <row r="33" spans="1:13" x14ac:dyDescent="0.25">
      <c r="A33">
        <v>501919</v>
      </c>
      <c r="B33" t="s">
        <v>16</v>
      </c>
      <c r="C33" t="s">
        <v>12</v>
      </c>
      <c r="D33" t="s">
        <v>17</v>
      </c>
      <c r="F33" s="1">
        <v>43420.373368055552</v>
      </c>
      <c r="G33">
        <v>1</v>
      </c>
      <c r="H33">
        <v>431.38</v>
      </c>
      <c r="I33">
        <v>431.38</v>
      </c>
      <c r="J33">
        <v>10</v>
      </c>
      <c r="K33" t="s">
        <v>15</v>
      </c>
      <c r="L33">
        <f>YEAR(Tabulka1[[#This Row],[Datum, cas zpracovani]])</f>
        <v>2018</v>
      </c>
      <c r="M33">
        <f>MONTH(Tabulka1[[#This Row],[Datum, cas zpracovani]])</f>
        <v>11</v>
      </c>
    </row>
    <row r="34" spans="1:13" x14ac:dyDescent="0.25">
      <c r="A34">
        <v>501919</v>
      </c>
      <c r="B34" t="s">
        <v>16</v>
      </c>
      <c r="C34" t="s">
        <v>12</v>
      </c>
      <c r="D34" t="s">
        <v>17</v>
      </c>
      <c r="F34" s="1">
        <v>43444.324907407405</v>
      </c>
      <c r="G34">
        <v>3</v>
      </c>
      <c r="H34">
        <v>431.03</v>
      </c>
      <c r="I34">
        <v>1293.0999999999999</v>
      </c>
      <c r="J34">
        <v>10</v>
      </c>
      <c r="K34" t="s">
        <v>15</v>
      </c>
      <c r="L34">
        <f>YEAR(Tabulka1[[#This Row],[Datum, cas zpracovani]])</f>
        <v>2018</v>
      </c>
      <c r="M34">
        <f>MONTH(Tabulka1[[#This Row],[Datum, cas zpracovani]])</f>
        <v>12</v>
      </c>
    </row>
    <row r="35" spans="1:13" x14ac:dyDescent="0.25">
      <c r="A35">
        <v>501919</v>
      </c>
      <c r="B35" t="s">
        <v>16</v>
      </c>
      <c r="C35" t="s">
        <v>12</v>
      </c>
      <c r="D35" t="s">
        <v>17</v>
      </c>
      <c r="F35" s="1">
        <v>43445.598877314813</v>
      </c>
      <c r="G35">
        <v>2</v>
      </c>
      <c r="H35">
        <v>431.03</v>
      </c>
      <c r="I35">
        <v>862.06</v>
      </c>
      <c r="J35">
        <v>10</v>
      </c>
      <c r="K35" t="s">
        <v>15</v>
      </c>
      <c r="L35">
        <f>YEAR(Tabulka1[[#This Row],[Datum, cas zpracovani]])</f>
        <v>2018</v>
      </c>
      <c r="M35">
        <f>MONTH(Tabulka1[[#This Row],[Datum, cas zpracovani]])</f>
        <v>12</v>
      </c>
    </row>
    <row r="36" spans="1:13" x14ac:dyDescent="0.25">
      <c r="A36">
        <v>501919</v>
      </c>
      <c r="B36" t="s">
        <v>16</v>
      </c>
      <c r="C36" t="s">
        <v>12</v>
      </c>
      <c r="D36" t="s">
        <v>17</v>
      </c>
      <c r="F36" s="1">
        <v>43455.322256944448</v>
      </c>
      <c r="G36">
        <v>3</v>
      </c>
      <c r="H36">
        <v>431.03</v>
      </c>
      <c r="I36">
        <v>1293.0999999999999</v>
      </c>
      <c r="J36">
        <v>10</v>
      </c>
      <c r="K36" t="s">
        <v>15</v>
      </c>
      <c r="L36">
        <f>YEAR(Tabulka1[[#This Row],[Datum, cas zpracovani]])</f>
        <v>2018</v>
      </c>
      <c r="M36">
        <f>MONTH(Tabulka1[[#This Row],[Datum, cas zpracovani]])</f>
        <v>12</v>
      </c>
    </row>
    <row r="37" spans="1:13" x14ac:dyDescent="0.25">
      <c r="A37">
        <v>501919</v>
      </c>
      <c r="B37" t="s">
        <v>16</v>
      </c>
      <c r="C37" t="s">
        <v>12</v>
      </c>
      <c r="D37" t="s">
        <v>17</v>
      </c>
      <c r="F37" s="1">
        <v>43472.351712962962</v>
      </c>
      <c r="G37">
        <v>3</v>
      </c>
      <c r="H37">
        <v>536.49</v>
      </c>
      <c r="I37">
        <v>1609.47</v>
      </c>
      <c r="J37">
        <v>10</v>
      </c>
      <c r="K37" t="s">
        <v>15</v>
      </c>
      <c r="L37">
        <f>YEAR(Tabulka1[[#This Row],[Datum, cas zpracovani]])</f>
        <v>2019</v>
      </c>
      <c r="M37">
        <f>MONTH(Tabulka1[[#This Row],[Datum, cas zpracovani]])</f>
        <v>1</v>
      </c>
    </row>
    <row r="38" spans="1:13" x14ac:dyDescent="0.25">
      <c r="A38">
        <v>501919</v>
      </c>
      <c r="B38" t="s">
        <v>16</v>
      </c>
      <c r="C38" t="s">
        <v>12</v>
      </c>
      <c r="D38" t="s">
        <v>17</v>
      </c>
      <c r="F38" s="1">
        <v>43486.320671296293</v>
      </c>
      <c r="G38">
        <v>2</v>
      </c>
      <c r="H38">
        <v>536.49</v>
      </c>
      <c r="I38">
        <v>1072.97</v>
      </c>
      <c r="J38">
        <v>10</v>
      </c>
      <c r="K38" t="s">
        <v>15</v>
      </c>
      <c r="L38">
        <f>YEAR(Tabulka1[[#This Row],[Datum, cas zpracovani]])</f>
        <v>2019</v>
      </c>
      <c r="M38">
        <f>MONTH(Tabulka1[[#This Row],[Datum, cas zpracovani]])</f>
        <v>1</v>
      </c>
    </row>
    <row r="39" spans="1:13" x14ac:dyDescent="0.25">
      <c r="A39">
        <v>501919</v>
      </c>
      <c r="B39" t="s">
        <v>16</v>
      </c>
      <c r="C39" t="s">
        <v>12</v>
      </c>
      <c r="D39" t="s">
        <v>17</v>
      </c>
      <c r="F39" s="1">
        <v>43493.428159722222</v>
      </c>
      <c r="G39">
        <v>1</v>
      </c>
      <c r="H39">
        <v>536.49</v>
      </c>
      <c r="I39">
        <v>536.49</v>
      </c>
      <c r="J39">
        <v>10</v>
      </c>
      <c r="K39" t="s">
        <v>15</v>
      </c>
      <c r="L39">
        <f>YEAR(Tabulka1[[#This Row],[Datum, cas zpracovani]])</f>
        <v>2019</v>
      </c>
      <c r="M39">
        <f>MONTH(Tabulka1[[#This Row],[Datum, cas zpracovani]])</f>
        <v>1</v>
      </c>
    </row>
    <row r="40" spans="1:13" x14ac:dyDescent="0.25">
      <c r="A40">
        <v>501919</v>
      </c>
      <c r="B40" t="s">
        <v>16</v>
      </c>
      <c r="C40" t="s">
        <v>12</v>
      </c>
      <c r="D40" t="s">
        <v>17</v>
      </c>
      <c r="F40" s="1">
        <v>43507.365624999999</v>
      </c>
      <c r="G40">
        <v>3</v>
      </c>
      <c r="H40">
        <v>536.83000000000004</v>
      </c>
      <c r="I40">
        <v>1610.5</v>
      </c>
      <c r="J40">
        <v>10</v>
      </c>
      <c r="K40" t="s">
        <v>15</v>
      </c>
      <c r="L40">
        <f>YEAR(Tabulka1[[#This Row],[Datum, cas zpracovani]])</f>
        <v>2019</v>
      </c>
      <c r="M40">
        <f>MONTH(Tabulka1[[#This Row],[Datum, cas zpracovani]])</f>
        <v>2</v>
      </c>
    </row>
    <row r="41" spans="1:13" x14ac:dyDescent="0.25">
      <c r="A41">
        <v>501919</v>
      </c>
      <c r="B41" t="s">
        <v>16</v>
      </c>
      <c r="C41" t="s">
        <v>12</v>
      </c>
      <c r="D41" t="s">
        <v>17</v>
      </c>
      <c r="F41" s="1">
        <v>43514.461469907408</v>
      </c>
      <c r="G41">
        <v>2</v>
      </c>
      <c r="H41">
        <v>290.85000000000002</v>
      </c>
      <c r="I41">
        <v>581.70000000000005</v>
      </c>
      <c r="J41">
        <v>10</v>
      </c>
      <c r="K41" t="s">
        <v>15</v>
      </c>
      <c r="L41">
        <f>YEAR(Tabulka1[[#This Row],[Datum, cas zpracovani]])</f>
        <v>2019</v>
      </c>
      <c r="M41">
        <f>MONTH(Tabulka1[[#This Row],[Datum, cas zpracovani]])</f>
        <v>2</v>
      </c>
    </row>
    <row r="42" spans="1:13" x14ac:dyDescent="0.25">
      <c r="A42">
        <v>501919</v>
      </c>
      <c r="B42" t="s">
        <v>16</v>
      </c>
      <c r="C42" t="s">
        <v>12</v>
      </c>
      <c r="D42" t="s">
        <v>17</v>
      </c>
      <c r="F42" s="1">
        <v>43518.333402777775</v>
      </c>
      <c r="G42">
        <v>1</v>
      </c>
      <c r="H42">
        <v>536.84</v>
      </c>
      <c r="I42">
        <v>536.84</v>
      </c>
      <c r="J42">
        <v>10</v>
      </c>
      <c r="K42" t="s">
        <v>15</v>
      </c>
      <c r="L42">
        <f>YEAR(Tabulka1[[#This Row],[Datum, cas zpracovani]])</f>
        <v>2019</v>
      </c>
      <c r="M42">
        <f>MONTH(Tabulka1[[#This Row],[Datum, cas zpracovani]])</f>
        <v>2</v>
      </c>
    </row>
    <row r="43" spans="1:13" x14ac:dyDescent="0.25">
      <c r="A43">
        <v>501919</v>
      </c>
      <c r="B43" t="s">
        <v>16</v>
      </c>
      <c r="C43" t="s">
        <v>12</v>
      </c>
      <c r="D43" t="s">
        <v>17</v>
      </c>
      <c r="F43" s="1">
        <v>43528.317499999997</v>
      </c>
      <c r="G43">
        <v>2</v>
      </c>
      <c r="H43">
        <v>537.89</v>
      </c>
      <c r="I43">
        <v>1075.78</v>
      </c>
      <c r="J43">
        <v>10</v>
      </c>
      <c r="K43" t="s">
        <v>15</v>
      </c>
      <c r="L43">
        <f>YEAR(Tabulka1[[#This Row],[Datum, cas zpracovani]])</f>
        <v>2019</v>
      </c>
      <c r="M43">
        <f>MONTH(Tabulka1[[#This Row],[Datum, cas zpracovani]])</f>
        <v>3</v>
      </c>
    </row>
    <row r="44" spans="1:13" x14ac:dyDescent="0.25">
      <c r="A44">
        <v>501919</v>
      </c>
      <c r="B44" t="s">
        <v>16</v>
      </c>
      <c r="C44" t="s">
        <v>12</v>
      </c>
      <c r="D44" t="s">
        <v>17</v>
      </c>
      <c r="F44" s="1">
        <v>43532.36440972222</v>
      </c>
      <c r="G44">
        <v>1</v>
      </c>
      <c r="H44">
        <v>537.89</v>
      </c>
      <c r="I44">
        <v>537.89</v>
      </c>
      <c r="J44">
        <v>10</v>
      </c>
      <c r="K44" t="s">
        <v>15</v>
      </c>
      <c r="L44">
        <f>YEAR(Tabulka1[[#This Row],[Datum, cas zpracovani]])</f>
        <v>2019</v>
      </c>
      <c r="M44">
        <f>MONTH(Tabulka1[[#This Row],[Datum, cas zpracovani]])</f>
        <v>3</v>
      </c>
    </row>
    <row r="45" spans="1:13" x14ac:dyDescent="0.25">
      <c r="A45">
        <v>501919</v>
      </c>
      <c r="B45" t="s">
        <v>16</v>
      </c>
      <c r="C45" t="s">
        <v>12</v>
      </c>
      <c r="D45" t="s">
        <v>17</v>
      </c>
      <c r="F45" s="1">
        <v>43542.361574074072</v>
      </c>
      <c r="G45">
        <v>2</v>
      </c>
      <c r="H45">
        <v>537.89</v>
      </c>
      <c r="I45">
        <v>1075.78</v>
      </c>
      <c r="J45">
        <v>10</v>
      </c>
      <c r="K45" t="s">
        <v>15</v>
      </c>
      <c r="L45">
        <f>YEAR(Tabulka1[[#This Row],[Datum, cas zpracovani]])</f>
        <v>2019</v>
      </c>
      <c r="M45">
        <f>MONTH(Tabulka1[[#This Row],[Datum, cas zpracovani]])</f>
        <v>3</v>
      </c>
    </row>
    <row r="46" spans="1:13" x14ac:dyDescent="0.25">
      <c r="A46">
        <v>501919</v>
      </c>
      <c r="B46" t="s">
        <v>16</v>
      </c>
      <c r="C46" t="s">
        <v>12</v>
      </c>
      <c r="D46" t="s">
        <v>17</v>
      </c>
      <c r="F46" s="1">
        <v>43549.335532407407</v>
      </c>
      <c r="G46">
        <v>1</v>
      </c>
      <c r="H46">
        <v>537.89</v>
      </c>
      <c r="I46">
        <v>537.89</v>
      </c>
      <c r="J46">
        <v>10</v>
      </c>
      <c r="K46" t="s">
        <v>15</v>
      </c>
      <c r="L46">
        <f>YEAR(Tabulka1[[#This Row],[Datum, cas zpracovani]])</f>
        <v>2019</v>
      </c>
      <c r="M46">
        <f>MONTH(Tabulka1[[#This Row],[Datum, cas zpracovani]])</f>
        <v>3</v>
      </c>
    </row>
    <row r="47" spans="1:13" x14ac:dyDescent="0.25">
      <c r="A47">
        <v>501919</v>
      </c>
      <c r="B47" t="s">
        <v>16</v>
      </c>
      <c r="C47" t="s">
        <v>12</v>
      </c>
      <c r="D47" t="s">
        <v>17</v>
      </c>
      <c r="F47" s="1">
        <v>43556.355231481481</v>
      </c>
      <c r="G47">
        <v>3</v>
      </c>
      <c r="H47">
        <v>537.89</v>
      </c>
      <c r="I47">
        <v>1613.67</v>
      </c>
      <c r="J47">
        <v>10</v>
      </c>
      <c r="K47" t="s">
        <v>15</v>
      </c>
      <c r="L47">
        <f>YEAR(Tabulka1[[#This Row],[Datum, cas zpracovani]])</f>
        <v>2019</v>
      </c>
      <c r="M47">
        <f>MONTH(Tabulka1[[#This Row],[Datum, cas zpracovani]])</f>
        <v>4</v>
      </c>
    </row>
    <row r="48" spans="1:13" x14ac:dyDescent="0.25">
      <c r="A48">
        <v>501919</v>
      </c>
      <c r="B48" t="s">
        <v>16</v>
      </c>
      <c r="C48" t="s">
        <v>12</v>
      </c>
      <c r="D48" t="s">
        <v>17</v>
      </c>
      <c r="F48" s="1">
        <v>43570.320474537039</v>
      </c>
      <c r="G48">
        <v>2</v>
      </c>
      <c r="H48">
        <v>537.89</v>
      </c>
      <c r="I48">
        <v>1075.78</v>
      </c>
      <c r="J48">
        <v>10</v>
      </c>
      <c r="K48" t="s">
        <v>15</v>
      </c>
      <c r="L48">
        <f>YEAR(Tabulka1[[#This Row],[Datum, cas zpracovani]])</f>
        <v>2019</v>
      </c>
      <c r="M48">
        <f>MONTH(Tabulka1[[#This Row],[Datum, cas zpracovani]])</f>
        <v>4</v>
      </c>
    </row>
    <row r="49" spans="1:13" x14ac:dyDescent="0.25">
      <c r="A49">
        <v>501919</v>
      </c>
      <c r="B49" t="s">
        <v>16</v>
      </c>
      <c r="C49" t="s">
        <v>12</v>
      </c>
      <c r="D49" t="s">
        <v>17</v>
      </c>
      <c r="F49" s="1">
        <v>43573.319560185184</v>
      </c>
      <c r="G49">
        <v>1</v>
      </c>
      <c r="H49">
        <v>537.89</v>
      </c>
      <c r="I49">
        <v>537.89</v>
      </c>
      <c r="J49">
        <v>10</v>
      </c>
      <c r="K49" t="s">
        <v>15</v>
      </c>
      <c r="L49">
        <f>YEAR(Tabulka1[[#This Row],[Datum, cas zpracovani]])</f>
        <v>2019</v>
      </c>
      <c r="M49">
        <f>MONTH(Tabulka1[[#This Row],[Datum, cas zpracovani]])</f>
        <v>4</v>
      </c>
    </row>
    <row r="50" spans="1:13" x14ac:dyDescent="0.25">
      <c r="A50">
        <v>501919</v>
      </c>
      <c r="B50" t="s">
        <v>16</v>
      </c>
      <c r="C50" t="s">
        <v>12</v>
      </c>
      <c r="D50" t="s">
        <v>17</v>
      </c>
      <c r="F50" s="1">
        <v>43584.324814814812</v>
      </c>
      <c r="G50">
        <v>2</v>
      </c>
      <c r="H50">
        <v>536.49</v>
      </c>
      <c r="I50">
        <v>1072.97</v>
      </c>
      <c r="J50">
        <v>10</v>
      </c>
      <c r="K50" t="s">
        <v>15</v>
      </c>
      <c r="L50">
        <f>YEAR(Tabulka1[[#This Row],[Datum, cas zpracovani]])</f>
        <v>2019</v>
      </c>
      <c r="M50">
        <f>MONTH(Tabulka1[[#This Row],[Datum, cas zpracovani]])</f>
        <v>4</v>
      </c>
    </row>
    <row r="51" spans="1:13" x14ac:dyDescent="0.25">
      <c r="A51">
        <v>501919</v>
      </c>
      <c r="B51" t="s">
        <v>16</v>
      </c>
      <c r="C51" t="s">
        <v>12</v>
      </c>
      <c r="D51" t="s">
        <v>17</v>
      </c>
      <c r="F51" s="1">
        <v>43588.347013888888</v>
      </c>
      <c r="G51">
        <v>1</v>
      </c>
      <c r="H51">
        <v>536.91999999999996</v>
      </c>
      <c r="I51">
        <v>536.91999999999996</v>
      </c>
      <c r="J51">
        <v>10</v>
      </c>
      <c r="K51" t="s">
        <v>15</v>
      </c>
      <c r="L51">
        <f>YEAR(Tabulka1[[#This Row],[Datum, cas zpracovani]])</f>
        <v>2019</v>
      </c>
      <c r="M51">
        <f>MONTH(Tabulka1[[#This Row],[Datum, cas zpracovani]])</f>
        <v>5</v>
      </c>
    </row>
    <row r="52" spans="1:13" x14ac:dyDescent="0.25">
      <c r="A52">
        <v>501919</v>
      </c>
      <c r="B52" t="s">
        <v>16</v>
      </c>
      <c r="C52" t="s">
        <v>12</v>
      </c>
      <c r="D52" t="s">
        <v>17</v>
      </c>
      <c r="F52" s="1">
        <v>43598.335752314815</v>
      </c>
      <c r="G52">
        <v>2</v>
      </c>
      <c r="H52">
        <v>536.49</v>
      </c>
      <c r="I52">
        <v>1072.97</v>
      </c>
      <c r="J52">
        <v>10</v>
      </c>
      <c r="K52" t="s">
        <v>15</v>
      </c>
      <c r="L52">
        <f>YEAR(Tabulka1[[#This Row],[Datum, cas zpracovani]])</f>
        <v>2019</v>
      </c>
      <c r="M52">
        <f>MONTH(Tabulka1[[#This Row],[Datum, cas zpracovani]])</f>
        <v>5</v>
      </c>
    </row>
    <row r="53" spans="1:13" x14ac:dyDescent="0.25">
      <c r="A53">
        <v>501919</v>
      </c>
      <c r="B53" t="s">
        <v>16</v>
      </c>
      <c r="C53" t="s">
        <v>12</v>
      </c>
      <c r="D53" t="s">
        <v>17</v>
      </c>
      <c r="F53" s="1">
        <v>43602.327893518515</v>
      </c>
      <c r="G53">
        <v>1</v>
      </c>
      <c r="H53">
        <v>536.49</v>
      </c>
      <c r="I53">
        <v>536.49</v>
      </c>
      <c r="J53">
        <v>10</v>
      </c>
      <c r="K53" t="s">
        <v>15</v>
      </c>
      <c r="L53">
        <f>YEAR(Tabulka1[[#This Row],[Datum, cas zpracovani]])</f>
        <v>2019</v>
      </c>
      <c r="M53">
        <f>MONTH(Tabulka1[[#This Row],[Datum, cas zpracovani]])</f>
        <v>5</v>
      </c>
    </row>
    <row r="54" spans="1:13" x14ac:dyDescent="0.25">
      <c r="A54">
        <v>501919</v>
      </c>
      <c r="B54" t="s">
        <v>16</v>
      </c>
      <c r="C54" t="s">
        <v>12</v>
      </c>
      <c r="D54" t="s">
        <v>17</v>
      </c>
      <c r="F54" s="1">
        <v>43612.364374999997</v>
      </c>
      <c r="G54">
        <v>2</v>
      </c>
      <c r="H54">
        <v>537.49</v>
      </c>
      <c r="I54">
        <v>1074.97</v>
      </c>
      <c r="J54">
        <v>10</v>
      </c>
      <c r="K54" t="s">
        <v>15</v>
      </c>
      <c r="L54">
        <f>YEAR(Tabulka1[[#This Row],[Datum, cas zpracovani]])</f>
        <v>2019</v>
      </c>
      <c r="M54">
        <f>MONTH(Tabulka1[[#This Row],[Datum, cas zpracovani]])</f>
        <v>5</v>
      </c>
    </row>
    <row r="55" spans="1:13" x14ac:dyDescent="0.25">
      <c r="A55">
        <v>501919</v>
      </c>
      <c r="B55" t="s">
        <v>16</v>
      </c>
      <c r="C55" t="s">
        <v>12</v>
      </c>
      <c r="D55" t="s">
        <v>17</v>
      </c>
      <c r="F55" s="1">
        <v>43616.343518518515</v>
      </c>
      <c r="G55">
        <v>1</v>
      </c>
      <c r="H55">
        <v>537.49</v>
      </c>
      <c r="I55">
        <v>537.49</v>
      </c>
      <c r="J55">
        <v>10</v>
      </c>
      <c r="K55" t="s">
        <v>15</v>
      </c>
      <c r="L55">
        <f>YEAR(Tabulka1[[#This Row],[Datum, cas zpracovani]])</f>
        <v>2019</v>
      </c>
      <c r="M55">
        <f>MONTH(Tabulka1[[#This Row],[Datum, cas zpracovani]])</f>
        <v>5</v>
      </c>
    </row>
    <row r="56" spans="1:13" x14ac:dyDescent="0.25">
      <c r="A56">
        <v>501919</v>
      </c>
      <c r="B56" t="s">
        <v>16</v>
      </c>
      <c r="C56" t="s">
        <v>12</v>
      </c>
      <c r="D56" t="s">
        <v>17</v>
      </c>
      <c r="F56" s="1">
        <v>43626.343773148146</v>
      </c>
      <c r="G56">
        <v>2</v>
      </c>
      <c r="H56">
        <v>537.49</v>
      </c>
      <c r="I56">
        <v>1074.97</v>
      </c>
      <c r="J56">
        <v>10</v>
      </c>
      <c r="K56" t="s">
        <v>15</v>
      </c>
      <c r="L56">
        <f>YEAR(Tabulka1[[#This Row],[Datum, cas zpracovani]])</f>
        <v>2019</v>
      </c>
      <c r="M56">
        <f>MONTH(Tabulka1[[#This Row],[Datum, cas zpracovani]])</f>
        <v>6</v>
      </c>
    </row>
    <row r="57" spans="1:13" x14ac:dyDescent="0.25">
      <c r="A57">
        <v>501919</v>
      </c>
      <c r="B57" t="s">
        <v>16</v>
      </c>
      <c r="C57" t="s">
        <v>12</v>
      </c>
      <c r="D57" t="s">
        <v>17</v>
      </c>
      <c r="F57" s="1">
        <v>43630.338136574072</v>
      </c>
      <c r="G57">
        <v>1</v>
      </c>
      <c r="H57">
        <v>537.49</v>
      </c>
      <c r="I57">
        <v>537.49</v>
      </c>
      <c r="J57">
        <v>10</v>
      </c>
      <c r="K57" t="s">
        <v>15</v>
      </c>
      <c r="L57">
        <f>YEAR(Tabulka1[[#This Row],[Datum, cas zpracovani]])</f>
        <v>2019</v>
      </c>
      <c r="M57">
        <f>MONTH(Tabulka1[[#This Row],[Datum, cas zpracovani]])</f>
        <v>6</v>
      </c>
    </row>
    <row r="58" spans="1:13" x14ac:dyDescent="0.25">
      <c r="A58">
        <v>501919</v>
      </c>
      <c r="B58" t="s">
        <v>16</v>
      </c>
      <c r="C58" t="s">
        <v>12</v>
      </c>
      <c r="D58" t="s">
        <v>17</v>
      </c>
      <c r="F58" s="1">
        <v>43640.322824074072</v>
      </c>
      <c r="G58">
        <v>2</v>
      </c>
      <c r="H58">
        <v>537.49</v>
      </c>
      <c r="I58">
        <v>1074.97</v>
      </c>
      <c r="J58">
        <v>10</v>
      </c>
      <c r="K58" t="s">
        <v>15</v>
      </c>
      <c r="L58">
        <f>YEAR(Tabulka1[[#This Row],[Datum, cas zpracovani]])</f>
        <v>2019</v>
      </c>
      <c r="M58">
        <f>MONTH(Tabulka1[[#This Row],[Datum, cas zpracovani]])</f>
        <v>6</v>
      </c>
    </row>
    <row r="59" spans="1:13" x14ac:dyDescent="0.25">
      <c r="A59">
        <v>501919</v>
      </c>
      <c r="B59" t="s">
        <v>16</v>
      </c>
      <c r="C59" t="s">
        <v>12</v>
      </c>
      <c r="D59" t="s">
        <v>17</v>
      </c>
      <c r="F59" s="1">
        <v>43644.350462962961</v>
      </c>
      <c r="G59">
        <v>1</v>
      </c>
      <c r="H59">
        <v>537.49</v>
      </c>
      <c r="I59">
        <v>537.49</v>
      </c>
      <c r="J59">
        <v>10</v>
      </c>
      <c r="K59" t="s">
        <v>15</v>
      </c>
      <c r="L59">
        <f>YEAR(Tabulka1[[#This Row],[Datum, cas zpracovani]])</f>
        <v>2019</v>
      </c>
      <c r="M59">
        <f>MONTH(Tabulka1[[#This Row],[Datum, cas zpracovani]])</f>
        <v>6</v>
      </c>
    </row>
    <row r="60" spans="1:13" x14ac:dyDescent="0.25">
      <c r="A60">
        <v>501919</v>
      </c>
      <c r="B60" t="s">
        <v>16</v>
      </c>
      <c r="C60" t="s">
        <v>12</v>
      </c>
      <c r="D60" t="s">
        <v>17</v>
      </c>
      <c r="F60" s="1">
        <v>43654.354050925926</v>
      </c>
      <c r="G60">
        <v>2</v>
      </c>
      <c r="H60">
        <v>537.49</v>
      </c>
      <c r="I60">
        <v>1074.97</v>
      </c>
      <c r="J60">
        <v>10</v>
      </c>
      <c r="K60" t="s">
        <v>15</v>
      </c>
      <c r="L60">
        <f>YEAR(Tabulka1[[#This Row],[Datum, cas zpracovani]])</f>
        <v>2019</v>
      </c>
      <c r="M60">
        <f>MONTH(Tabulka1[[#This Row],[Datum, cas zpracovani]])</f>
        <v>7</v>
      </c>
    </row>
    <row r="61" spans="1:13" x14ac:dyDescent="0.25">
      <c r="A61">
        <v>501919</v>
      </c>
      <c r="B61" t="s">
        <v>16</v>
      </c>
      <c r="C61" t="s">
        <v>12</v>
      </c>
      <c r="D61" t="s">
        <v>17</v>
      </c>
      <c r="F61" s="1">
        <v>43658.351435185185</v>
      </c>
      <c r="G61">
        <v>1</v>
      </c>
      <c r="H61">
        <v>537.49</v>
      </c>
      <c r="I61">
        <v>537.49</v>
      </c>
      <c r="J61">
        <v>10</v>
      </c>
      <c r="K61" t="s">
        <v>15</v>
      </c>
      <c r="L61">
        <f>YEAR(Tabulka1[[#This Row],[Datum, cas zpracovani]])</f>
        <v>2019</v>
      </c>
      <c r="M61">
        <f>MONTH(Tabulka1[[#This Row],[Datum, cas zpracovani]])</f>
        <v>7</v>
      </c>
    </row>
    <row r="62" spans="1:13" x14ac:dyDescent="0.25">
      <c r="A62">
        <v>501919</v>
      </c>
      <c r="B62" t="s">
        <v>16</v>
      </c>
      <c r="C62" t="s">
        <v>12</v>
      </c>
      <c r="D62" t="s">
        <v>17</v>
      </c>
      <c r="F62" s="1">
        <v>43668.346319444441</v>
      </c>
      <c r="G62">
        <v>2</v>
      </c>
      <c r="H62">
        <v>537.49</v>
      </c>
      <c r="I62">
        <v>1074.97</v>
      </c>
      <c r="J62">
        <v>10</v>
      </c>
      <c r="K62" t="s">
        <v>15</v>
      </c>
      <c r="L62">
        <f>YEAR(Tabulka1[[#This Row],[Datum, cas zpracovani]])</f>
        <v>2019</v>
      </c>
      <c r="M62">
        <f>MONTH(Tabulka1[[#This Row],[Datum, cas zpracovani]])</f>
        <v>7</v>
      </c>
    </row>
    <row r="63" spans="1:13" x14ac:dyDescent="0.25">
      <c r="A63">
        <v>501919</v>
      </c>
      <c r="B63" t="s">
        <v>16</v>
      </c>
      <c r="C63" t="s">
        <v>12</v>
      </c>
      <c r="D63" t="s">
        <v>17</v>
      </c>
      <c r="F63" s="1">
        <v>43672.349386574075</v>
      </c>
      <c r="G63">
        <v>1</v>
      </c>
      <c r="H63">
        <v>537.49</v>
      </c>
      <c r="I63">
        <v>537.49</v>
      </c>
      <c r="J63">
        <v>10</v>
      </c>
      <c r="K63" t="s">
        <v>15</v>
      </c>
      <c r="L63">
        <f>YEAR(Tabulka1[[#This Row],[Datum, cas zpracovani]])</f>
        <v>2019</v>
      </c>
      <c r="M63">
        <f>MONTH(Tabulka1[[#This Row],[Datum, cas zpracovani]])</f>
        <v>7</v>
      </c>
    </row>
    <row r="64" spans="1:13" x14ac:dyDescent="0.25">
      <c r="A64">
        <v>501919</v>
      </c>
      <c r="B64" t="s">
        <v>16</v>
      </c>
      <c r="C64" t="s">
        <v>12</v>
      </c>
      <c r="D64" t="s">
        <v>17</v>
      </c>
      <c r="F64" s="1">
        <v>43682.325231481482</v>
      </c>
      <c r="G64">
        <v>2</v>
      </c>
      <c r="H64">
        <v>537.49</v>
      </c>
      <c r="I64">
        <v>1074.97</v>
      </c>
      <c r="J64">
        <v>10</v>
      </c>
      <c r="K64" t="s">
        <v>15</v>
      </c>
      <c r="L64">
        <f>YEAR(Tabulka1[[#This Row],[Datum, cas zpracovani]])</f>
        <v>2019</v>
      </c>
      <c r="M64">
        <f>MONTH(Tabulka1[[#This Row],[Datum, cas zpracovani]])</f>
        <v>8</v>
      </c>
    </row>
    <row r="65" spans="1:13" x14ac:dyDescent="0.25">
      <c r="A65">
        <v>501919</v>
      </c>
      <c r="B65" t="s">
        <v>16</v>
      </c>
      <c r="C65" t="s">
        <v>12</v>
      </c>
      <c r="D65" t="s">
        <v>17</v>
      </c>
      <c r="F65" s="1">
        <v>43686.364050925928</v>
      </c>
      <c r="G65">
        <v>1</v>
      </c>
      <c r="H65">
        <v>537.49</v>
      </c>
      <c r="I65">
        <v>537.49</v>
      </c>
      <c r="J65">
        <v>10</v>
      </c>
      <c r="K65" t="s">
        <v>15</v>
      </c>
      <c r="L65">
        <f>YEAR(Tabulka1[[#This Row],[Datum, cas zpracovani]])</f>
        <v>2019</v>
      </c>
      <c r="M65">
        <f>MONTH(Tabulka1[[#This Row],[Datum, cas zpracovani]])</f>
        <v>8</v>
      </c>
    </row>
    <row r="66" spans="1:13" x14ac:dyDescent="0.25">
      <c r="A66">
        <v>501919</v>
      </c>
      <c r="B66" t="s">
        <v>16</v>
      </c>
      <c r="C66" t="s">
        <v>12</v>
      </c>
      <c r="D66" t="s">
        <v>17</v>
      </c>
      <c r="F66" s="1">
        <v>43696.323101851849</v>
      </c>
      <c r="G66">
        <v>2</v>
      </c>
      <c r="H66">
        <v>537.49</v>
      </c>
      <c r="I66">
        <v>1074.97</v>
      </c>
      <c r="J66">
        <v>10</v>
      </c>
      <c r="K66" t="s">
        <v>15</v>
      </c>
      <c r="L66">
        <f>YEAR(Tabulka1[[#This Row],[Datum, cas zpracovani]])</f>
        <v>2019</v>
      </c>
      <c r="M66">
        <f>MONTH(Tabulka1[[#This Row],[Datum, cas zpracovani]])</f>
        <v>8</v>
      </c>
    </row>
    <row r="67" spans="1:13" x14ac:dyDescent="0.25">
      <c r="A67">
        <v>501919</v>
      </c>
      <c r="B67" t="s">
        <v>16</v>
      </c>
      <c r="C67" t="s">
        <v>12</v>
      </c>
      <c r="D67" t="s">
        <v>17</v>
      </c>
      <c r="F67" s="1">
        <v>43698.363356481481</v>
      </c>
      <c r="G67">
        <v>1</v>
      </c>
      <c r="H67">
        <v>537.49</v>
      </c>
      <c r="I67">
        <v>537.49</v>
      </c>
      <c r="J67">
        <v>10</v>
      </c>
      <c r="K67" t="s">
        <v>15</v>
      </c>
      <c r="L67">
        <f>YEAR(Tabulka1[[#This Row],[Datum, cas zpracovani]])</f>
        <v>2019</v>
      </c>
      <c r="M67">
        <f>MONTH(Tabulka1[[#This Row],[Datum, cas zpracovani]])</f>
        <v>8</v>
      </c>
    </row>
    <row r="68" spans="1:13" x14ac:dyDescent="0.25">
      <c r="A68">
        <v>501919</v>
      </c>
      <c r="B68" t="s">
        <v>16</v>
      </c>
      <c r="C68" t="s">
        <v>12</v>
      </c>
      <c r="D68" t="s">
        <v>17</v>
      </c>
      <c r="F68" s="1">
        <v>43706.355949074074</v>
      </c>
      <c r="G68">
        <v>1</v>
      </c>
      <c r="H68">
        <v>537.49</v>
      </c>
      <c r="I68">
        <v>537.49</v>
      </c>
      <c r="J68">
        <v>10</v>
      </c>
      <c r="K68" t="s">
        <v>15</v>
      </c>
      <c r="L68">
        <f>YEAR(Tabulka1[[#This Row],[Datum, cas zpracovani]])</f>
        <v>2019</v>
      </c>
      <c r="M68">
        <f>MONTH(Tabulka1[[#This Row],[Datum, cas zpracovani]])</f>
        <v>8</v>
      </c>
    </row>
    <row r="69" spans="1:13" x14ac:dyDescent="0.25">
      <c r="A69">
        <v>501919</v>
      </c>
      <c r="B69" t="s">
        <v>16</v>
      </c>
      <c r="C69" t="s">
        <v>12</v>
      </c>
      <c r="D69" t="s">
        <v>17</v>
      </c>
      <c r="F69" s="1">
        <v>43724.408506944441</v>
      </c>
      <c r="G69">
        <v>1</v>
      </c>
      <c r="H69">
        <v>537.49</v>
      </c>
      <c r="I69">
        <v>537.49</v>
      </c>
      <c r="J69">
        <v>10</v>
      </c>
      <c r="K69" t="s">
        <v>15</v>
      </c>
      <c r="L69">
        <f>YEAR(Tabulka1[[#This Row],[Datum, cas zpracovani]])</f>
        <v>2019</v>
      </c>
      <c r="M69">
        <f>MONTH(Tabulka1[[#This Row],[Datum, cas zpracovani]])</f>
        <v>9</v>
      </c>
    </row>
    <row r="70" spans="1:13" x14ac:dyDescent="0.25">
      <c r="A70">
        <v>501919</v>
      </c>
      <c r="B70" t="s">
        <v>16</v>
      </c>
      <c r="C70" t="s">
        <v>12</v>
      </c>
      <c r="D70" t="s">
        <v>17</v>
      </c>
      <c r="F70" s="1">
        <v>43738.455081018517</v>
      </c>
      <c r="G70">
        <v>1</v>
      </c>
      <c r="H70">
        <v>537.49</v>
      </c>
      <c r="I70">
        <v>537.49</v>
      </c>
      <c r="J70">
        <v>10</v>
      </c>
      <c r="K70" t="s">
        <v>15</v>
      </c>
      <c r="L70">
        <f>YEAR(Tabulka1[[#This Row],[Datum, cas zpracovani]])</f>
        <v>2019</v>
      </c>
      <c r="M70">
        <f>MONTH(Tabulka1[[#This Row],[Datum, cas zpracovani]])</f>
        <v>9</v>
      </c>
    </row>
    <row r="71" spans="1:13" x14ac:dyDescent="0.25">
      <c r="A71">
        <v>501919</v>
      </c>
      <c r="B71" t="s">
        <v>16</v>
      </c>
      <c r="C71" t="s">
        <v>12</v>
      </c>
      <c r="D71" t="s">
        <v>17</v>
      </c>
      <c r="F71" s="1">
        <v>43755.410092592596</v>
      </c>
      <c r="G71">
        <v>1</v>
      </c>
      <c r="H71">
        <v>537.49</v>
      </c>
      <c r="I71">
        <v>537.49</v>
      </c>
      <c r="J71">
        <v>10</v>
      </c>
      <c r="K71" t="s">
        <v>15</v>
      </c>
      <c r="L71">
        <f>YEAR(Tabulka1[[#This Row],[Datum, cas zpracovani]])</f>
        <v>2019</v>
      </c>
      <c r="M71">
        <f>MONTH(Tabulka1[[#This Row],[Datum, cas zpracovani]])</f>
        <v>10</v>
      </c>
    </row>
    <row r="72" spans="1:13" x14ac:dyDescent="0.25">
      <c r="A72">
        <v>501919</v>
      </c>
      <c r="B72" t="s">
        <v>16</v>
      </c>
      <c r="C72" t="s">
        <v>12</v>
      </c>
      <c r="D72" t="s">
        <v>17</v>
      </c>
      <c r="F72" s="1">
        <v>43769.424479166664</v>
      </c>
      <c r="G72">
        <v>1</v>
      </c>
      <c r="H72">
        <v>537.49</v>
      </c>
      <c r="I72">
        <v>537.49</v>
      </c>
      <c r="J72">
        <v>10</v>
      </c>
      <c r="K72" t="s">
        <v>15</v>
      </c>
      <c r="L72">
        <f>YEAR(Tabulka1[[#This Row],[Datum, cas zpracovani]])</f>
        <v>2019</v>
      </c>
      <c r="M72">
        <f>MONTH(Tabulka1[[#This Row],[Datum, cas zpracovani]])</f>
        <v>10</v>
      </c>
    </row>
    <row r="73" spans="1:13" x14ac:dyDescent="0.25">
      <c r="A73">
        <v>501919</v>
      </c>
      <c r="B73" t="s">
        <v>16</v>
      </c>
      <c r="C73" t="s">
        <v>12</v>
      </c>
      <c r="D73" t="s">
        <v>17</v>
      </c>
      <c r="F73" s="1">
        <v>43769.425717592596</v>
      </c>
      <c r="G73">
        <v>1</v>
      </c>
      <c r="H73">
        <v>537.49</v>
      </c>
      <c r="I73">
        <v>537.49</v>
      </c>
      <c r="J73">
        <v>10</v>
      </c>
      <c r="K73" t="s">
        <v>15</v>
      </c>
      <c r="L73">
        <f>YEAR(Tabulka1[[#This Row],[Datum, cas zpracovani]])</f>
        <v>2019</v>
      </c>
      <c r="M73">
        <f>MONTH(Tabulka1[[#This Row],[Datum, cas zpracovani]])</f>
        <v>10</v>
      </c>
    </row>
    <row r="74" spans="1:13" x14ac:dyDescent="0.25">
      <c r="A74">
        <v>501919</v>
      </c>
      <c r="B74" t="s">
        <v>16</v>
      </c>
      <c r="C74" t="s">
        <v>12</v>
      </c>
      <c r="D74" t="s">
        <v>17</v>
      </c>
      <c r="F74" s="1">
        <v>43769.631631944445</v>
      </c>
      <c r="G74">
        <v>1</v>
      </c>
      <c r="H74">
        <v>537.49</v>
      </c>
      <c r="I74">
        <v>537.49</v>
      </c>
      <c r="J74">
        <v>10</v>
      </c>
      <c r="K74" t="s">
        <v>15</v>
      </c>
      <c r="L74">
        <f>YEAR(Tabulka1[[#This Row],[Datum, cas zpracovani]])</f>
        <v>2019</v>
      </c>
      <c r="M74">
        <f>MONTH(Tabulka1[[#This Row],[Datum, cas zpracovani]])</f>
        <v>10</v>
      </c>
    </row>
    <row r="75" spans="1:13" x14ac:dyDescent="0.25">
      <c r="A75">
        <v>210976</v>
      </c>
      <c r="B75" t="s">
        <v>18</v>
      </c>
      <c r="C75" t="s">
        <v>19</v>
      </c>
      <c r="D75" t="s">
        <v>20</v>
      </c>
      <c r="E75" t="s">
        <v>21</v>
      </c>
      <c r="F75" s="1">
        <v>43769.619872685187</v>
      </c>
      <c r="G75">
        <v>4</v>
      </c>
      <c r="H75">
        <v>168398.16</v>
      </c>
      <c r="I75">
        <v>673592.66</v>
      </c>
      <c r="J75">
        <v>10</v>
      </c>
      <c r="K75" t="s">
        <v>15</v>
      </c>
      <c r="L75">
        <f>YEAR(Tabulka1[[#This Row],[Datum, cas zpracovani]])</f>
        <v>2019</v>
      </c>
      <c r="M75">
        <f>MONTH(Tabulka1[[#This Row],[Datum, cas zpracovani]])</f>
        <v>10</v>
      </c>
    </row>
    <row r="76" spans="1:13" x14ac:dyDescent="0.25">
      <c r="A76">
        <v>210976</v>
      </c>
      <c r="B76" t="s">
        <v>18</v>
      </c>
      <c r="C76" t="s">
        <v>19</v>
      </c>
      <c r="D76" t="s">
        <v>20</v>
      </c>
      <c r="E76" t="s">
        <v>21</v>
      </c>
      <c r="F76" s="1">
        <v>43769.620486111111</v>
      </c>
      <c r="G76">
        <v>4</v>
      </c>
      <c r="H76">
        <v>168398.16</v>
      </c>
      <c r="I76">
        <v>673592.66</v>
      </c>
      <c r="J76">
        <v>10</v>
      </c>
      <c r="K76" t="s">
        <v>15</v>
      </c>
      <c r="L76">
        <f>YEAR(Tabulka1[[#This Row],[Datum, cas zpracovani]])</f>
        <v>2019</v>
      </c>
      <c r="M76">
        <f>MONTH(Tabulka1[[#This Row],[Datum, cas zpracovani]])</f>
        <v>10</v>
      </c>
    </row>
    <row r="77" spans="1:13" x14ac:dyDescent="0.25">
      <c r="A77">
        <v>502010</v>
      </c>
      <c r="B77" t="s">
        <v>22</v>
      </c>
      <c r="C77" t="s">
        <v>12</v>
      </c>
      <c r="D77" t="s">
        <v>20</v>
      </c>
      <c r="E77" t="s">
        <v>21</v>
      </c>
      <c r="F77" s="1">
        <v>43510.429768518516</v>
      </c>
      <c r="G77">
        <v>12</v>
      </c>
      <c r="H77">
        <v>0</v>
      </c>
      <c r="I77">
        <v>0</v>
      </c>
      <c r="J77">
        <v>10</v>
      </c>
      <c r="K77" t="s">
        <v>15</v>
      </c>
      <c r="L77">
        <f>YEAR(Tabulka1[[#This Row],[Datum, cas zpracovani]])</f>
        <v>2019</v>
      </c>
      <c r="M77">
        <f>MONTH(Tabulka1[[#This Row],[Datum, cas zpracovani]])</f>
        <v>2</v>
      </c>
    </row>
    <row r="78" spans="1:13" x14ac:dyDescent="0.25">
      <c r="A78">
        <v>502010</v>
      </c>
      <c r="B78" t="s">
        <v>22</v>
      </c>
      <c r="C78" t="s">
        <v>12</v>
      </c>
      <c r="D78" t="s">
        <v>20</v>
      </c>
      <c r="E78" t="s">
        <v>21</v>
      </c>
      <c r="F78" s="1">
        <v>43528.308009259257</v>
      </c>
      <c r="G78">
        <v>12</v>
      </c>
      <c r="H78">
        <v>0</v>
      </c>
      <c r="I78">
        <v>0</v>
      </c>
      <c r="J78">
        <v>10</v>
      </c>
      <c r="K78" t="s">
        <v>15</v>
      </c>
      <c r="L78">
        <f>YEAR(Tabulka1[[#This Row],[Datum, cas zpracovani]])</f>
        <v>2019</v>
      </c>
      <c r="M78">
        <f>MONTH(Tabulka1[[#This Row],[Datum, cas zpracovani]])</f>
        <v>3</v>
      </c>
    </row>
    <row r="79" spans="1:13" x14ac:dyDescent="0.25">
      <c r="A79">
        <v>502010</v>
      </c>
      <c r="B79" t="s">
        <v>22</v>
      </c>
      <c r="C79" t="s">
        <v>12</v>
      </c>
      <c r="D79" t="s">
        <v>20</v>
      </c>
      <c r="E79" t="s">
        <v>21</v>
      </c>
      <c r="F79" s="1">
        <v>43544.372442129628</v>
      </c>
      <c r="G79">
        <v>2</v>
      </c>
      <c r="H79">
        <v>0</v>
      </c>
      <c r="I79">
        <v>0</v>
      </c>
      <c r="J79">
        <v>10</v>
      </c>
      <c r="K79" t="s">
        <v>15</v>
      </c>
      <c r="L79">
        <f>YEAR(Tabulka1[[#This Row],[Datum, cas zpracovani]])</f>
        <v>2019</v>
      </c>
      <c r="M79">
        <f>MONTH(Tabulka1[[#This Row],[Datum, cas zpracovani]])</f>
        <v>3</v>
      </c>
    </row>
    <row r="80" spans="1:13" x14ac:dyDescent="0.25">
      <c r="A80">
        <v>502010</v>
      </c>
      <c r="B80" t="s">
        <v>22</v>
      </c>
      <c r="C80" t="s">
        <v>12</v>
      </c>
      <c r="D80" t="s">
        <v>20</v>
      </c>
      <c r="E80" t="s">
        <v>21</v>
      </c>
      <c r="F80" s="1">
        <v>43544.372442129628</v>
      </c>
      <c r="G80">
        <v>10</v>
      </c>
      <c r="H80">
        <v>0</v>
      </c>
      <c r="I80">
        <v>0</v>
      </c>
      <c r="J80">
        <v>10</v>
      </c>
      <c r="K80" t="s">
        <v>15</v>
      </c>
      <c r="L80">
        <f>YEAR(Tabulka1[[#This Row],[Datum, cas zpracovani]])</f>
        <v>2019</v>
      </c>
      <c r="M80">
        <f>MONTH(Tabulka1[[#This Row],[Datum, cas zpracovani]])</f>
        <v>3</v>
      </c>
    </row>
    <row r="81" spans="1:13" x14ac:dyDescent="0.25">
      <c r="A81">
        <v>502010</v>
      </c>
      <c r="B81" t="s">
        <v>22</v>
      </c>
      <c r="C81" t="s">
        <v>12</v>
      </c>
      <c r="D81" t="s">
        <v>20</v>
      </c>
      <c r="E81" t="s">
        <v>21</v>
      </c>
      <c r="F81" s="1">
        <v>43550.641597222224</v>
      </c>
      <c r="G81">
        <v>12</v>
      </c>
      <c r="H81">
        <v>0</v>
      </c>
      <c r="I81">
        <v>0</v>
      </c>
      <c r="J81">
        <v>10</v>
      </c>
      <c r="K81" t="s">
        <v>15</v>
      </c>
      <c r="L81">
        <f>YEAR(Tabulka1[[#This Row],[Datum, cas zpracovani]])</f>
        <v>2019</v>
      </c>
      <c r="M81">
        <f>MONTH(Tabulka1[[#This Row],[Datum, cas zpracovani]])</f>
        <v>3</v>
      </c>
    </row>
    <row r="82" spans="1:13" x14ac:dyDescent="0.25">
      <c r="A82">
        <v>502010</v>
      </c>
      <c r="B82" t="s">
        <v>22</v>
      </c>
      <c r="C82" t="s">
        <v>12</v>
      </c>
      <c r="D82" t="s">
        <v>20</v>
      </c>
      <c r="E82" t="s">
        <v>21</v>
      </c>
      <c r="F82" s="1">
        <v>43557.315775462965</v>
      </c>
      <c r="G82">
        <v>4</v>
      </c>
      <c r="H82">
        <v>0</v>
      </c>
      <c r="I82">
        <v>0</v>
      </c>
      <c r="J82">
        <v>10</v>
      </c>
      <c r="K82" t="s">
        <v>15</v>
      </c>
      <c r="L82">
        <f>YEAR(Tabulka1[[#This Row],[Datum, cas zpracovani]])</f>
        <v>2019</v>
      </c>
      <c r="M82">
        <f>MONTH(Tabulka1[[#This Row],[Datum, cas zpracovani]])</f>
        <v>4</v>
      </c>
    </row>
    <row r="83" spans="1:13" x14ac:dyDescent="0.25">
      <c r="A83">
        <v>502010</v>
      </c>
      <c r="B83" t="s">
        <v>22</v>
      </c>
      <c r="C83" t="s">
        <v>12</v>
      </c>
      <c r="D83" t="s">
        <v>20</v>
      </c>
      <c r="E83" t="s">
        <v>21</v>
      </c>
      <c r="F83" s="1">
        <v>43557.315775462965</v>
      </c>
      <c r="G83">
        <v>7</v>
      </c>
      <c r="H83">
        <v>0</v>
      </c>
      <c r="I83">
        <v>0</v>
      </c>
      <c r="J83">
        <v>10</v>
      </c>
      <c r="K83" t="s">
        <v>15</v>
      </c>
      <c r="L83">
        <f>YEAR(Tabulka1[[#This Row],[Datum, cas zpracovani]])</f>
        <v>2019</v>
      </c>
      <c r="M83">
        <f>MONTH(Tabulka1[[#This Row],[Datum, cas zpracovani]])</f>
        <v>4</v>
      </c>
    </row>
    <row r="84" spans="1:13" x14ac:dyDescent="0.25">
      <c r="A84">
        <v>502010</v>
      </c>
      <c r="B84" t="s">
        <v>22</v>
      </c>
      <c r="C84" t="s">
        <v>12</v>
      </c>
      <c r="D84" t="s">
        <v>20</v>
      </c>
      <c r="E84" t="s">
        <v>21</v>
      </c>
      <c r="F84" s="1">
        <v>43580.557604166665</v>
      </c>
      <c r="G84">
        <v>12</v>
      </c>
      <c r="H84">
        <v>0</v>
      </c>
      <c r="I84">
        <v>0</v>
      </c>
      <c r="J84">
        <v>10</v>
      </c>
      <c r="K84" t="s">
        <v>15</v>
      </c>
      <c r="L84">
        <f>YEAR(Tabulka1[[#This Row],[Datum, cas zpracovani]])</f>
        <v>2019</v>
      </c>
      <c r="M84">
        <f>MONTH(Tabulka1[[#This Row],[Datum, cas zpracovani]])</f>
        <v>4</v>
      </c>
    </row>
    <row r="85" spans="1:13" x14ac:dyDescent="0.25">
      <c r="A85">
        <v>502010</v>
      </c>
      <c r="B85" t="s">
        <v>22</v>
      </c>
      <c r="C85" t="s">
        <v>12</v>
      </c>
      <c r="D85" t="s">
        <v>20</v>
      </c>
      <c r="E85" t="s">
        <v>21</v>
      </c>
      <c r="F85" s="1">
        <v>43602.308275462965</v>
      </c>
      <c r="G85">
        <v>7</v>
      </c>
      <c r="H85">
        <v>0</v>
      </c>
      <c r="I85">
        <v>0</v>
      </c>
      <c r="J85">
        <v>10</v>
      </c>
      <c r="K85" t="s">
        <v>15</v>
      </c>
      <c r="L85">
        <f>YEAR(Tabulka1[[#This Row],[Datum, cas zpracovani]])</f>
        <v>2019</v>
      </c>
      <c r="M85">
        <f>MONTH(Tabulka1[[#This Row],[Datum, cas zpracovani]])</f>
        <v>5</v>
      </c>
    </row>
    <row r="86" spans="1:13" x14ac:dyDescent="0.25">
      <c r="A86">
        <v>502010</v>
      </c>
      <c r="B86" t="s">
        <v>22</v>
      </c>
      <c r="C86" t="s">
        <v>12</v>
      </c>
      <c r="D86" t="s">
        <v>20</v>
      </c>
      <c r="E86" t="s">
        <v>21</v>
      </c>
      <c r="F86" s="1">
        <v>43602.308275462965</v>
      </c>
      <c r="G86">
        <v>5</v>
      </c>
      <c r="H86">
        <v>0</v>
      </c>
      <c r="I86">
        <v>0</v>
      </c>
      <c r="J86">
        <v>10</v>
      </c>
      <c r="K86" t="s">
        <v>15</v>
      </c>
      <c r="L86">
        <f>YEAR(Tabulka1[[#This Row],[Datum, cas zpracovani]])</f>
        <v>2019</v>
      </c>
      <c r="M86">
        <f>MONTH(Tabulka1[[#This Row],[Datum, cas zpracovani]])</f>
        <v>5</v>
      </c>
    </row>
    <row r="87" spans="1:13" x14ac:dyDescent="0.25">
      <c r="A87">
        <v>502010</v>
      </c>
      <c r="B87" t="s">
        <v>22</v>
      </c>
      <c r="C87" t="s">
        <v>12</v>
      </c>
      <c r="D87" t="s">
        <v>20</v>
      </c>
      <c r="E87" t="s">
        <v>21</v>
      </c>
      <c r="F87" s="1">
        <v>43602.323344907411</v>
      </c>
      <c r="G87">
        <v>12</v>
      </c>
      <c r="H87">
        <v>0</v>
      </c>
      <c r="I87">
        <v>0</v>
      </c>
      <c r="J87">
        <v>10</v>
      </c>
      <c r="K87" t="s">
        <v>15</v>
      </c>
      <c r="L87">
        <f>YEAR(Tabulka1[[#This Row],[Datum, cas zpracovani]])</f>
        <v>2019</v>
      </c>
      <c r="M87">
        <f>MONTH(Tabulka1[[#This Row],[Datum, cas zpracovani]])</f>
        <v>5</v>
      </c>
    </row>
    <row r="88" spans="1:13" x14ac:dyDescent="0.25">
      <c r="A88">
        <v>502010</v>
      </c>
      <c r="B88" t="s">
        <v>22</v>
      </c>
      <c r="C88" t="s">
        <v>12</v>
      </c>
      <c r="D88" t="s">
        <v>20</v>
      </c>
      <c r="E88" t="s">
        <v>21</v>
      </c>
      <c r="F88" s="1">
        <v>43626.316932870373</v>
      </c>
      <c r="G88">
        <v>9</v>
      </c>
      <c r="H88">
        <v>0</v>
      </c>
      <c r="I88">
        <v>0</v>
      </c>
      <c r="J88">
        <v>10</v>
      </c>
      <c r="K88" t="s">
        <v>15</v>
      </c>
      <c r="L88">
        <f>YEAR(Tabulka1[[#This Row],[Datum, cas zpracovani]])</f>
        <v>2019</v>
      </c>
      <c r="M88">
        <f>MONTH(Tabulka1[[#This Row],[Datum, cas zpracovani]])</f>
        <v>6</v>
      </c>
    </row>
    <row r="89" spans="1:13" x14ac:dyDescent="0.25">
      <c r="A89">
        <v>502010</v>
      </c>
      <c r="B89" t="s">
        <v>22</v>
      </c>
      <c r="C89" t="s">
        <v>12</v>
      </c>
      <c r="D89" t="s">
        <v>20</v>
      </c>
      <c r="E89" t="s">
        <v>21</v>
      </c>
      <c r="F89" s="1">
        <v>43626.316932870373</v>
      </c>
      <c r="G89">
        <v>3</v>
      </c>
      <c r="H89">
        <v>0</v>
      </c>
      <c r="I89">
        <v>0</v>
      </c>
      <c r="J89">
        <v>10</v>
      </c>
      <c r="K89" t="s">
        <v>15</v>
      </c>
      <c r="L89">
        <f>YEAR(Tabulka1[[#This Row],[Datum, cas zpracovani]])</f>
        <v>2019</v>
      </c>
      <c r="M89">
        <f>MONTH(Tabulka1[[#This Row],[Datum, cas zpracovani]])</f>
        <v>6</v>
      </c>
    </row>
    <row r="90" spans="1:13" x14ac:dyDescent="0.25">
      <c r="A90">
        <v>502010</v>
      </c>
      <c r="B90" t="s">
        <v>22</v>
      </c>
      <c r="C90" t="s">
        <v>12</v>
      </c>
      <c r="D90" t="s">
        <v>20</v>
      </c>
      <c r="E90" t="s">
        <v>21</v>
      </c>
      <c r="F90" s="1">
        <v>43630.403587962966</v>
      </c>
      <c r="G90">
        <v>12</v>
      </c>
      <c r="H90">
        <v>0</v>
      </c>
      <c r="I90">
        <v>0</v>
      </c>
      <c r="J90">
        <v>10</v>
      </c>
      <c r="K90" t="s">
        <v>15</v>
      </c>
      <c r="L90">
        <f>YEAR(Tabulka1[[#This Row],[Datum, cas zpracovani]])</f>
        <v>2019</v>
      </c>
      <c r="M90">
        <f>MONTH(Tabulka1[[#This Row],[Datum, cas zpracovani]])</f>
        <v>6</v>
      </c>
    </row>
    <row r="91" spans="1:13" x14ac:dyDescent="0.25">
      <c r="A91">
        <v>502010</v>
      </c>
      <c r="B91" t="s">
        <v>22</v>
      </c>
      <c r="C91" t="s">
        <v>12</v>
      </c>
      <c r="D91" t="s">
        <v>20</v>
      </c>
      <c r="E91" t="s">
        <v>21</v>
      </c>
      <c r="F91" s="1">
        <v>43644.32744212963</v>
      </c>
      <c r="G91">
        <v>11</v>
      </c>
      <c r="H91">
        <v>0</v>
      </c>
      <c r="I91">
        <v>0</v>
      </c>
      <c r="J91">
        <v>10</v>
      </c>
      <c r="K91" t="s">
        <v>15</v>
      </c>
      <c r="L91">
        <f>YEAR(Tabulka1[[#This Row],[Datum, cas zpracovani]])</f>
        <v>2019</v>
      </c>
      <c r="M91">
        <f>MONTH(Tabulka1[[#This Row],[Datum, cas zpracovani]])</f>
        <v>6</v>
      </c>
    </row>
    <row r="92" spans="1:13" x14ac:dyDescent="0.25">
      <c r="A92">
        <v>502010</v>
      </c>
      <c r="B92" t="s">
        <v>22</v>
      </c>
      <c r="C92" t="s">
        <v>12</v>
      </c>
      <c r="D92" t="s">
        <v>20</v>
      </c>
      <c r="E92" t="s">
        <v>21</v>
      </c>
      <c r="F92" s="1">
        <v>43644.32744212963</v>
      </c>
      <c r="G92">
        <v>1</v>
      </c>
      <c r="H92">
        <v>0</v>
      </c>
      <c r="I92">
        <v>0</v>
      </c>
      <c r="J92">
        <v>10</v>
      </c>
      <c r="K92" t="s">
        <v>15</v>
      </c>
      <c r="L92">
        <f>YEAR(Tabulka1[[#This Row],[Datum, cas zpracovani]])</f>
        <v>2019</v>
      </c>
      <c r="M92">
        <f>MONTH(Tabulka1[[#This Row],[Datum, cas zpracovani]])</f>
        <v>6</v>
      </c>
    </row>
    <row r="93" spans="1:13" x14ac:dyDescent="0.25">
      <c r="A93">
        <v>502010</v>
      </c>
      <c r="B93" t="s">
        <v>22</v>
      </c>
      <c r="C93" t="s">
        <v>12</v>
      </c>
      <c r="D93" t="s">
        <v>20</v>
      </c>
      <c r="E93" t="s">
        <v>21</v>
      </c>
      <c r="F93" s="1">
        <v>43658.579710648148</v>
      </c>
      <c r="G93">
        <v>12</v>
      </c>
      <c r="H93">
        <v>0</v>
      </c>
      <c r="I93">
        <v>0</v>
      </c>
      <c r="J93">
        <v>10</v>
      </c>
      <c r="K93" t="s">
        <v>15</v>
      </c>
      <c r="L93">
        <f>YEAR(Tabulka1[[#This Row],[Datum, cas zpracovani]])</f>
        <v>2019</v>
      </c>
      <c r="M93">
        <f>MONTH(Tabulka1[[#This Row],[Datum, cas zpracovani]])</f>
        <v>7</v>
      </c>
    </row>
    <row r="94" spans="1:13" x14ac:dyDescent="0.25">
      <c r="A94">
        <v>502010</v>
      </c>
      <c r="B94" t="s">
        <v>22</v>
      </c>
      <c r="C94" t="s">
        <v>12</v>
      </c>
      <c r="D94" t="s">
        <v>20</v>
      </c>
      <c r="E94" t="s">
        <v>21</v>
      </c>
      <c r="F94" s="1">
        <v>43675.330625000002</v>
      </c>
      <c r="G94">
        <v>12</v>
      </c>
      <c r="H94">
        <v>0</v>
      </c>
      <c r="I94">
        <v>0</v>
      </c>
      <c r="J94">
        <v>10</v>
      </c>
      <c r="K94" t="s">
        <v>15</v>
      </c>
      <c r="L94">
        <f>YEAR(Tabulka1[[#This Row],[Datum, cas zpracovani]])</f>
        <v>2019</v>
      </c>
      <c r="M94">
        <f>MONTH(Tabulka1[[#This Row],[Datum, cas zpracovani]])</f>
        <v>7</v>
      </c>
    </row>
    <row r="95" spans="1:13" x14ac:dyDescent="0.25">
      <c r="A95">
        <v>502010</v>
      </c>
      <c r="B95" t="s">
        <v>22</v>
      </c>
      <c r="C95" t="s">
        <v>12</v>
      </c>
      <c r="D95" t="s">
        <v>20</v>
      </c>
      <c r="E95" t="s">
        <v>21</v>
      </c>
      <c r="F95" s="1">
        <v>43696.305208333331</v>
      </c>
      <c r="G95">
        <v>4</v>
      </c>
      <c r="H95">
        <v>0</v>
      </c>
      <c r="I95">
        <v>0</v>
      </c>
      <c r="J95">
        <v>10</v>
      </c>
      <c r="K95" t="s">
        <v>15</v>
      </c>
      <c r="L95">
        <f>YEAR(Tabulka1[[#This Row],[Datum, cas zpracovani]])</f>
        <v>2019</v>
      </c>
      <c r="M95">
        <f>MONTH(Tabulka1[[#This Row],[Datum, cas zpracovani]])</f>
        <v>8</v>
      </c>
    </row>
    <row r="96" spans="1:13" x14ac:dyDescent="0.25">
      <c r="A96">
        <v>502010</v>
      </c>
      <c r="B96" t="s">
        <v>22</v>
      </c>
      <c r="C96" t="s">
        <v>12</v>
      </c>
      <c r="D96" t="s">
        <v>20</v>
      </c>
      <c r="E96" t="s">
        <v>21</v>
      </c>
      <c r="F96" s="1">
        <v>43703.685011574074</v>
      </c>
      <c r="G96">
        <v>4</v>
      </c>
      <c r="H96">
        <v>0</v>
      </c>
      <c r="I96">
        <v>0</v>
      </c>
      <c r="J96">
        <v>10</v>
      </c>
      <c r="K96" t="s">
        <v>15</v>
      </c>
      <c r="L96">
        <f>YEAR(Tabulka1[[#This Row],[Datum, cas zpracovani]])</f>
        <v>2019</v>
      </c>
      <c r="M96">
        <f>MONTH(Tabulka1[[#This Row],[Datum, cas zpracovani]])</f>
        <v>8</v>
      </c>
    </row>
    <row r="97" spans="1:13" x14ac:dyDescent="0.25">
      <c r="A97">
        <v>502010</v>
      </c>
      <c r="B97" t="s">
        <v>22</v>
      </c>
      <c r="C97" t="s">
        <v>12</v>
      </c>
      <c r="D97" t="s">
        <v>20</v>
      </c>
      <c r="E97" t="s">
        <v>21</v>
      </c>
      <c r="F97" s="1">
        <v>43703.685011574074</v>
      </c>
      <c r="G97">
        <v>1</v>
      </c>
      <c r="H97">
        <v>0</v>
      </c>
      <c r="I97">
        <v>0</v>
      </c>
      <c r="J97">
        <v>10</v>
      </c>
      <c r="K97" t="s">
        <v>15</v>
      </c>
      <c r="L97">
        <f>YEAR(Tabulka1[[#This Row],[Datum, cas zpracovani]])</f>
        <v>2019</v>
      </c>
      <c r="M97">
        <f>MONTH(Tabulka1[[#This Row],[Datum, cas zpracovani]])</f>
        <v>8</v>
      </c>
    </row>
    <row r="98" spans="1:13" x14ac:dyDescent="0.25">
      <c r="A98">
        <v>502010</v>
      </c>
      <c r="B98" t="s">
        <v>22</v>
      </c>
      <c r="C98" t="s">
        <v>12</v>
      </c>
      <c r="D98" t="s">
        <v>20</v>
      </c>
      <c r="E98" t="s">
        <v>21</v>
      </c>
      <c r="F98" s="1">
        <v>43713.381527777776</v>
      </c>
      <c r="G98">
        <v>4</v>
      </c>
      <c r="H98">
        <v>0</v>
      </c>
      <c r="I98">
        <v>0</v>
      </c>
      <c r="J98">
        <v>10</v>
      </c>
      <c r="K98" t="s">
        <v>15</v>
      </c>
      <c r="L98">
        <f>YEAR(Tabulka1[[#This Row],[Datum, cas zpracovani]])</f>
        <v>2019</v>
      </c>
      <c r="M98">
        <f>MONTH(Tabulka1[[#This Row],[Datum, cas zpracovani]])</f>
        <v>9</v>
      </c>
    </row>
    <row r="99" spans="1:13" x14ac:dyDescent="0.25">
      <c r="A99">
        <v>502010</v>
      </c>
      <c r="B99" t="s">
        <v>22</v>
      </c>
      <c r="C99" t="s">
        <v>12</v>
      </c>
      <c r="D99" t="s">
        <v>20</v>
      </c>
      <c r="E99" t="s">
        <v>21</v>
      </c>
      <c r="F99" s="1">
        <v>43726.395856481482</v>
      </c>
      <c r="G99">
        <v>4</v>
      </c>
      <c r="H99">
        <v>0</v>
      </c>
      <c r="I99">
        <v>0</v>
      </c>
      <c r="J99">
        <v>10</v>
      </c>
      <c r="K99" t="s">
        <v>15</v>
      </c>
      <c r="L99">
        <f>YEAR(Tabulka1[[#This Row],[Datum, cas zpracovani]])</f>
        <v>2019</v>
      </c>
      <c r="M99">
        <f>MONTH(Tabulka1[[#This Row],[Datum, cas zpracovani]])</f>
        <v>9</v>
      </c>
    </row>
    <row r="100" spans="1:13" x14ac:dyDescent="0.25">
      <c r="A100">
        <v>502010</v>
      </c>
      <c r="B100" t="s">
        <v>22</v>
      </c>
      <c r="C100" t="s">
        <v>12</v>
      </c>
      <c r="D100" t="s">
        <v>20</v>
      </c>
      <c r="E100" t="s">
        <v>21</v>
      </c>
      <c r="F100" s="1">
        <v>43753.637141203704</v>
      </c>
      <c r="G100">
        <v>8</v>
      </c>
      <c r="H100">
        <v>0</v>
      </c>
      <c r="I100">
        <v>0</v>
      </c>
      <c r="J100">
        <v>10</v>
      </c>
      <c r="K100" t="s">
        <v>15</v>
      </c>
      <c r="L100">
        <f>YEAR(Tabulka1[[#This Row],[Datum, cas zpracovani]])</f>
        <v>2019</v>
      </c>
      <c r="M100">
        <f>MONTH(Tabulka1[[#This Row],[Datum, cas zpracovani]])</f>
        <v>10</v>
      </c>
    </row>
    <row r="101" spans="1:13" x14ac:dyDescent="0.25">
      <c r="A101">
        <v>502010</v>
      </c>
      <c r="B101" t="s">
        <v>22</v>
      </c>
      <c r="C101" t="s">
        <v>12</v>
      </c>
      <c r="D101" t="s">
        <v>20</v>
      </c>
      <c r="E101" t="s">
        <v>21</v>
      </c>
      <c r="F101" s="1">
        <v>43769.617106481484</v>
      </c>
      <c r="G101">
        <v>4</v>
      </c>
      <c r="H101">
        <v>0</v>
      </c>
      <c r="I101">
        <v>0</v>
      </c>
      <c r="J101">
        <v>10</v>
      </c>
      <c r="K101" t="s">
        <v>15</v>
      </c>
      <c r="L101">
        <f>YEAR(Tabulka1[[#This Row],[Datum, cas zpracovani]])</f>
        <v>2019</v>
      </c>
      <c r="M101">
        <f>MONTH(Tabulka1[[#This Row],[Datum, cas zpracovani]])</f>
        <v>10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2019-11-14T13:52:06Z</dcterms:created>
  <dcterms:modified xsi:type="dcterms:W3CDTF">2019-11-15T07:42:24Z</dcterms:modified>
</cp:coreProperties>
</file>