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2 VEŘEJNÉ ZAKÁZKY\_1 Veřejné zakázky\_2024\DIAGNOSTIKA\IMUNO_testování_biologické_léčby\"/>
    </mc:Choice>
  </mc:AlternateContent>
  <xr:revisionPtr revIDLastSave="0" documentId="13_ncr:1_{6EA3DA3E-5DBA-47C9-92C6-9D91A3D1ADA1}" xr6:coauthVersionLast="36" xr6:coauthVersionMax="36" xr10:uidLastSave="{00000000-0000-0000-0000-000000000000}"/>
  <bookViews>
    <workbookView xWindow="0" yWindow="0" windowWidth="28800" windowHeight="12225" activeTab="1" xr2:uid="{5D4B008A-FAEB-4557-B57D-1EC5781CE426}"/>
  </bookViews>
  <sheets>
    <sheet name="Průzkum" sheetId="1" r:id="rId1"/>
    <sheet name="Ceny za vyšetření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10" i="2"/>
  <c r="D9" i="2"/>
  <c r="D8" i="2"/>
  <c r="E12" i="2" l="1"/>
  <c r="E11" i="2"/>
  <c r="E10" i="2"/>
  <c r="E9" i="2"/>
  <c r="E8" i="2"/>
  <c r="I15" i="1" l="1"/>
  <c r="I16" i="1"/>
  <c r="I17" i="1"/>
  <c r="I18" i="1"/>
  <c r="I3" i="1"/>
  <c r="I4" i="1"/>
  <c r="I5" i="1"/>
  <c r="I2" i="1"/>
  <c r="H3" i="1"/>
  <c r="H4" i="1"/>
  <c r="H5" i="1"/>
  <c r="H15" i="1"/>
  <c r="H16" i="1"/>
  <c r="H17" i="1"/>
  <c r="H18" i="1"/>
  <c r="H2" i="1"/>
</calcChain>
</file>

<file path=xl/sharedStrings.xml><?xml version="1.0" encoding="utf-8"?>
<sst xmlns="http://schemas.openxmlformats.org/spreadsheetml/2006/main" count="52" uniqueCount="41">
  <si>
    <t xml:space="preserve">Biologické léčivo </t>
  </si>
  <si>
    <t>Protilátky proti biologickému léčivu</t>
  </si>
  <si>
    <t>infliximab</t>
  </si>
  <si>
    <t>adalimumab</t>
  </si>
  <si>
    <t>ustekinumab</t>
  </si>
  <si>
    <t>vedolizumab</t>
  </si>
  <si>
    <t>anti-infliximab</t>
  </si>
  <si>
    <t>anti-adalimumab</t>
  </si>
  <si>
    <t>anti-ustekinumab</t>
  </si>
  <si>
    <t>anti-vedolizumab</t>
  </si>
  <si>
    <t>DK</t>
  </si>
  <si>
    <t>II. IK</t>
  </si>
  <si>
    <t>III. IK</t>
  </si>
  <si>
    <t xml:space="preserve">Kožní </t>
  </si>
  <si>
    <t>DK - dolní mez</t>
  </si>
  <si>
    <t>DK - horní mez</t>
  </si>
  <si>
    <t>Celkem - dolní mez</t>
  </si>
  <si>
    <t>Celkem - horní mez</t>
  </si>
  <si>
    <t>Neurolog</t>
  </si>
  <si>
    <t>Celkem FNOL - dolní mez</t>
  </si>
  <si>
    <t>Celkem FNOL - horní mez</t>
  </si>
  <si>
    <t>LF-ADIF10</t>
  </si>
  <si>
    <t>Quantum Blue Anti-Infliximab 10</t>
  </si>
  <si>
    <t>LF-TLIF</t>
  </si>
  <si>
    <t>LF-ADAD10</t>
  </si>
  <si>
    <t>LF-TLAD25</t>
  </si>
  <si>
    <t>QUANTUM BLUE ADALIMUMAB RAPID TEST 25</t>
  </si>
  <si>
    <t>Quantum Blue Anti-Adalimumab 10</t>
  </si>
  <si>
    <t>Quantum Blue Infliximab 25</t>
  </si>
  <si>
    <t>Kód</t>
  </si>
  <si>
    <t>Název</t>
  </si>
  <si>
    <t>Počet testů</t>
  </si>
  <si>
    <t>Při objednávce do 5.000 Kč (bez DPH) účtujeme poplatek za dopravu ve výši 500 Kč, při objednávce nad 5.000 Kč (bez DPH) doprava zdarma</t>
  </si>
  <si>
    <t>Testy/rok</t>
  </si>
  <si>
    <t>Cena/test</t>
  </si>
  <si>
    <t>Cena bez DPH</t>
  </si>
  <si>
    <t>Cena/rok</t>
  </si>
  <si>
    <t>Suma</t>
  </si>
  <si>
    <t>2 kazetky pro PK, NK + 23 pacientů (QC lze aplikovat jako kontrolu šarže)</t>
  </si>
  <si>
    <t>2 kazetky pro PK, NK + 8 pacientů (QC lze aplikovat jako kontrolu šarže)</t>
  </si>
  <si>
    <t>a k tomu výpůjčka přístroje QuantumBlue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</si>
</sst>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0" fillId="0" borderId="0" xfId="0" applyNumberFormat="1"/>
    <xf numFmtId="0" fontId="0" fillId="0" borderId="1" xfId="0" applyFont="1" applyBorder="1"/>
    <xf numFmtId="0" fontId="4" fillId="0" borderId="1" xfId="0" applyFont="1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0" xfId="0" applyFont="1"/>
    <xf numFmtId="44" fontId="0" fillId="0" borderId="1" xfId="1" applyFont="1" applyBorder="1"/>
    <xf numFmtId="44" fontId="0" fillId="0" borderId="3" xfId="1" applyFont="1" applyBorder="1"/>
    <xf numFmtId="44" fontId="3" fillId="3" borderId="2" xfId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225A4-1A41-4306-A5FF-2D03F6B480D2}">
  <dimension ref="A1:I25"/>
  <sheetViews>
    <sheetView zoomScaleNormal="100" workbookViewId="0">
      <selection activeCell="I2" sqref="I2:I3"/>
    </sheetView>
  </sheetViews>
  <sheetFormatPr defaultRowHeight="18.75" x14ac:dyDescent="0.3"/>
  <cols>
    <col min="1" max="1" width="44" style="1" customWidth="1"/>
    <col min="2" max="3" width="18.85546875" style="8" customWidth="1"/>
    <col min="4" max="4" width="16" style="8" customWidth="1"/>
    <col min="5" max="5" width="13.85546875" style="8" customWidth="1"/>
    <col min="6" max="7" width="13.5703125" style="1" customWidth="1"/>
    <col min="8" max="8" width="33.5703125" style="8" customWidth="1"/>
    <col min="9" max="9" width="31.7109375" style="8" customWidth="1"/>
    <col min="10" max="16384" width="9.140625" style="1"/>
  </cols>
  <sheetData>
    <row r="1" spans="1:9" x14ac:dyDescent="0.3">
      <c r="A1" s="4" t="s">
        <v>0</v>
      </c>
      <c r="B1" s="6" t="s">
        <v>14</v>
      </c>
      <c r="C1" s="6" t="s">
        <v>15</v>
      </c>
      <c r="D1" s="6" t="s">
        <v>11</v>
      </c>
      <c r="E1" s="6" t="s">
        <v>12</v>
      </c>
      <c r="F1" s="6" t="s">
        <v>13</v>
      </c>
      <c r="G1" s="6" t="s">
        <v>18</v>
      </c>
      <c r="H1" s="9" t="s">
        <v>19</v>
      </c>
      <c r="I1" s="9" t="s">
        <v>20</v>
      </c>
    </row>
    <row r="2" spans="1:9" x14ac:dyDescent="0.3">
      <c r="A2" s="2" t="s">
        <v>2</v>
      </c>
      <c r="B2" s="5">
        <v>250</v>
      </c>
      <c r="C2" s="5">
        <v>250</v>
      </c>
      <c r="D2" s="5">
        <v>30</v>
      </c>
      <c r="E2" s="5">
        <v>10</v>
      </c>
      <c r="F2" s="5">
        <v>0</v>
      </c>
      <c r="G2" s="5">
        <v>0</v>
      </c>
      <c r="H2" s="5">
        <f>B2+D2+E2+F2</f>
        <v>290</v>
      </c>
      <c r="I2" s="5">
        <f>C2+D2+E2+F2</f>
        <v>290</v>
      </c>
    </row>
    <row r="3" spans="1:9" x14ac:dyDescent="0.3">
      <c r="A3" s="2" t="s">
        <v>3</v>
      </c>
      <c r="B3" s="10">
        <v>20</v>
      </c>
      <c r="C3" s="10">
        <v>50</v>
      </c>
      <c r="D3" s="5">
        <v>20</v>
      </c>
      <c r="E3" s="5">
        <v>15</v>
      </c>
      <c r="F3" s="5">
        <v>0</v>
      </c>
      <c r="G3" s="5">
        <v>0</v>
      </c>
      <c r="H3" s="10">
        <f t="shared" ref="H3:H18" si="0">B3+D3+E3+F3</f>
        <v>55</v>
      </c>
      <c r="I3" s="10">
        <f t="shared" ref="I3:I18" si="1">C3+D3+E3+F3</f>
        <v>85</v>
      </c>
    </row>
    <row r="4" spans="1:9" x14ac:dyDescent="0.3">
      <c r="A4" s="2" t="s">
        <v>4</v>
      </c>
      <c r="B4" s="5">
        <v>20</v>
      </c>
      <c r="C4" s="5">
        <v>20</v>
      </c>
      <c r="D4" s="5">
        <v>5</v>
      </c>
      <c r="E4" s="5">
        <v>0</v>
      </c>
      <c r="F4" s="5">
        <v>0</v>
      </c>
      <c r="G4" s="5">
        <v>0</v>
      </c>
      <c r="H4" s="5">
        <f t="shared" si="0"/>
        <v>25</v>
      </c>
      <c r="I4" s="5">
        <f t="shared" si="1"/>
        <v>25</v>
      </c>
    </row>
    <row r="5" spans="1:9" x14ac:dyDescent="0.3">
      <c r="A5" s="2" t="s">
        <v>5</v>
      </c>
      <c r="B5" s="5">
        <v>20</v>
      </c>
      <c r="C5" s="5">
        <v>20</v>
      </c>
      <c r="D5" s="5">
        <v>5</v>
      </c>
      <c r="E5" s="5">
        <v>0</v>
      </c>
      <c r="F5" s="5">
        <v>0</v>
      </c>
      <c r="G5" s="5">
        <v>0</v>
      </c>
      <c r="H5" s="5">
        <f t="shared" si="0"/>
        <v>25</v>
      </c>
      <c r="I5" s="5">
        <f t="shared" si="1"/>
        <v>25</v>
      </c>
    </row>
    <row r="6" spans="1:9" x14ac:dyDescent="0.3">
      <c r="A6" s="2"/>
      <c r="B6" s="5"/>
      <c r="C6" s="5"/>
      <c r="D6" s="5"/>
      <c r="E6" s="5"/>
      <c r="F6" s="2"/>
      <c r="G6" s="2"/>
      <c r="H6" s="5"/>
      <c r="I6" s="5"/>
    </row>
    <row r="7" spans="1:9" x14ac:dyDescent="0.3">
      <c r="A7" s="2"/>
      <c r="B7" s="5"/>
      <c r="C7" s="5"/>
      <c r="D7" s="5"/>
      <c r="E7" s="5"/>
      <c r="F7" s="2"/>
      <c r="G7" s="2"/>
      <c r="H7" s="5"/>
      <c r="I7" s="5"/>
    </row>
    <row r="8" spans="1:9" x14ac:dyDescent="0.3">
      <c r="A8" s="2"/>
      <c r="B8" s="5"/>
      <c r="C8" s="5"/>
      <c r="D8" s="5"/>
      <c r="E8" s="5"/>
      <c r="F8" s="2"/>
      <c r="G8" s="2"/>
      <c r="H8" s="5"/>
      <c r="I8" s="5"/>
    </row>
    <row r="9" spans="1:9" x14ac:dyDescent="0.3">
      <c r="A9" s="2"/>
      <c r="B9" s="5"/>
      <c r="C9" s="5"/>
      <c r="D9" s="5"/>
      <c r="E9" s="5"/>
      <c r="F9" s="2"/>
      <c r="G9" s="2"/>
      <c r="H9" s="5"/>
      <c r="I9" s="5"/>
    </row>
    <row r="10" spans="1:9" x14ac:dyDescent="0.3">
      <c r="A10" s="2"/>
      <c r="B10" s="5"/>
      <c r="C10" s="5"/>
      <c r="D10" s="5"/>
      <c r="E10" s="5"/>
      <c r="F10" s="2"/>
      <c r="G10" s="2"/>
      <c r="H10" s="5"/>
      <c r="I10" s="5"/>
    </row>
    <row r="11" spans="1:9" x14ac:dyDescent="0.3">
      <c r="A11" s="2"/>
      <c r="B11" s="5"/>
      <c r="C11" s="5"/>
      <c r="D11" s="5"/>
      <c r="E11" s="5"/>
      <c r="F11" s="2"/>
      <c r="G11" s="2"/>
      <c r="H11" s="5"/>
      <c r="I11" s="5"/>
    </row>
    <row r="12" spans="1:9" x14ac:dyDescent="0.3">
      <c r="A12" s="2"/>
      <c r="B12" s="5"/>
      <c r="C12" s="5"/>
      <c r="D12" s="5"/>
      <c r="E12" s="5"/>
      <c r="F12" s="2"/>
      <c r="G12" s="2"/>
      <c r="H12" s="5"/>
      <c r="I12" s="5"/>
    </row>
    <row r="13" spans="1:9" x14ac:dyDescent="0.3">
      <c r="A13" s="3"/>
      <c r="B13" s="7"/>
      <c r="C13" s="7"/>
    </row>
    <row r="14" spans="1:9" x14ac:dyDescent="0.3">
      <c r="A14" s="4" t="s">
        <v>1</v>
      </c>
      <c r="B14" s="6" t="s">
        <v>10</v>
      </c>
      <c r="C14" s="6" t="s">
        <v>10</v>
      </c>
      <c r="D14" s="6" t="s">
        <v>11</v>
      </c>
      <c r="E14" s="6" t="s">
        <v>12</v>
      </c>
      <c r="F14" s="6" t="s">
        <v>13</v>
      </c>
      <c r="G14" s="6" t="s">
        <v>18</v>
      </c>
      <c r="H14" s="9" t="s">
        <v>16</v>
      </c>
      <c r="I14" s="9" t="s">
        <v>17</v>
      </c>
    </row>
    <row r="15" spans="1:9" x14ac:dyDescent="0.3">
      <c r="A15" s="2" t="s">
        <v>6</v>
      </c>
      <c r="B15" s="5">
        <v>100</v>
      </c>
      <c r="C15" s="5">
        <v>100</v>
      </c>
      <c r="D15" s="5">
        <v>30</v>
      </c>
      <c r="E15" s="5">
        <v>10</v>
      </c>
      <c r="F15" s="5">
        <v>0</v>
      </c>
      <c r="G15" s="5">
        <v>0</v>
      </c>
      <c r="H15" s="5">
        <f t="shared" si="0"/>
        <v>140</v>
      </c>
      <c r="I15" s="5">
        <f t="shared" si="1"/>
        <v>140</v>
      </c>
    </row>
    <row r="16" spans="1:9" x14ac:dyDescent="0.3">
      <c r="A16" s="2" t="s">
        <v>7</v>
      </c>
      <c r="B16" s="10">
        <v>20</v>
      </c>
      <c r="C16" s="10">
        <v>40</v>
      </c>
      <c r="D16" s="5">
        <v>2</v>
      </c>
      <c r="E16" s="5">
        <v>15</v>
      </c>
      <c r="F16" s="5">
        <v>0</v>
      </c>
      <c r="G16" s="5">
        <v>0</v>
      </c>
      <c r="H16" s="10">
        <f t="shared" si="0"/>
        <v>37</v>
      </c>
      <c r="I16" s="10">
        <f t="shared" si="1"/>
        <v>57</v>
      </c>
    </row>
    <row r="17" spans="1:9" x14ac:dyDescent="0.3">
      <c r="A17" s="2" t="s">
        <v>8</v>
      </c>
      <c r="B17" s="5">
        <v>20</v>
      </c>
      <c r="C17" s="5">
        <v>20</v>
      </c>
      <c r="D17" s="5">
        <v>0</v>
      </c>
      <c r="E17" s="5">
        <v>0</v>
      </c>
      <c r="F17" s="5">
        <v>0</v>
      </c>
      <c r="G17" s="5">
        <v>0</v>
      </c>
      <c r="H17" s="5">
        <f t="shared" si="0"/>
        <v>20</v>
      </c>
      <c r="I17" s="5">
        <f t="shared" si="1"/>
        <v>20</v>
      </c>
    </row>
    <row r="18" spans="1:9" x14ac:dyDescent="0.3">
      <c r="A18" s="2" t="s">
        <v>9</v>
      </c>
      <c r="B18" s="5">
        <v>20</v>
      </c>
      <c r="C18" s="5">
        <v>20</v>
      </c>
      <c r="D18" s="5">
        <v>0</v>
      </c>
      <c r="E18" s="5">
        <v>0</v>
      </c>
      <c r="F18" s="5">
        <v>0</v>
      </c>
      <c r="G18" s="5">
        <v>0</v>
      </c>
      <c r="H18" s="5">
        <f t="shared" si="0"/>
        <v>20</v>
      </c>
      <c r="I18" s="5">
        <f t="shared" si="1"/>
        <v>20</v>
      </c>
    </row>
    <row r="19" spans="1:9" x14ac:dyDescent="0.3">
      <c r="A19" s="2"/>
      <c r="B19" s="5"/>
      <c r="C19" s="5"/>
      <c r="D19" s="5"/>
      <c r="E19" s="5"/>
      <c r="F19" s="5"/>
      <c r="G19" s="5"/>
      <c r="H19" s="5"/>
      <c r="I19" s="5"/>
    </row>
    <row r="20" spans="1:9" x14ac:dyDescent="0.3">
      <c r="A20" s="2"/>
      <c r="B20" s="5"/>
      <c r="C20" s="5"/>
      <c r="D20" s="5"/>
      <c r="E20" s="5"/>
      <c r="F20" s="5"/>
      <c r="G20" s="5"/>
      <c r="H20" s="5"/>
      <c r="I20" s="5"/>
    </row>
    <row r="21" spans="1:9" x14ac:dyDescent="0.3">
      <c r="A21" s="2"/>
      <c r="B21" s="5"/>
      <c r="C21" s="5"/>
      <c r="D21" s="5"/>
      <c r="E21" s="5"/>
      <c r="F21" s="5"/>
      <c r="G21" s="5"/>
      <c r="H21" s="5"/>
      <c r="I21" s="5"/>
    </row>
    <row r="22" spans="1:9" x14ac:dyDescent="0.3">
      <c r="A22" s="2"/>
      <c r="B22" s="5"/>
      <c r="C22" s="5"/>
      <c r="D22" s="5"/>
      <c r="E22" s="5"/>
      <c r="F22" s="5"/>
      <c r="G22" s="5"/>
      <c r="H22" s="5"/>
      <c r="I22" s="5"/>
    </row>
    <row r="23" spans="1:9" x14ac:dyDescent="0.3">
      <c r="A23" s="2"/>
      <c r="B23" s="5"/>
      <c r="C23" s="5"/>
      <c r="D23" s="5"/>
      <c r="E23" s="5"/>
      <c r="F23" s="5"/>
      <c r="G23" s="5"/>
      <c r="H23" s="5"/>
      <c r="I23" s="5"/>
    </row>
    <row r="24" spans="1:9" x14ac:dyDescent="0.3">
      <c r="A24" s="2"/>
      <c r="B24" s="5"/>
      <c r="C24" s="5"/>
      <c r="D24" s="5"/>
      <c r="E24" s="5"/>
      <c r="F24" s="5"/>
      <c r="G24" s="5"/>
      <c r="H24" s="5"/>
      <c r="I24" s="5"/>
    </row>
    <row r="25" spans="1:9" x14ac:dyDescent="0.3">
      <c r="A25" s="2"/>
      <c r="B25" s="5"/>
      <c r="C25" s="5"/>
      <c r="D25" s="5"/>
      <c r="E25" s="5"/>
      <c r="F25" s="5"/>
      <c r="G25" s="5"/>
      <c r="H25" s="5"/>
      <c r="I25" s="5"/>
    </row>
  </sheetData>
  <pageMargins left="0.7" right="0.7" top="0.78740157499999996" bottom="0.78740157499999996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0DD83-8050-4F5E-972F-CF1C804EE07D}">
  <dimension ref="A1:F15"/>
  <sheetViews>
    <sheetView tabSelected="1" workbookViewId="0">
      <selection activeCell="F12" sqref="F12"/>
    </sheetView>
  </sheetViews>
  <sheetFormatPr defaultRowHeight="15" x14ac:dyDescent="0.25"/>
  <cols>
    <col min="1" max="1" width="17.7109375" customWidth="1"/>
    <col min="2" max="2" width="43" customWidth="1"/>
    <col min="3" max="3" width="11.85546875" customWidth="1"/>
    <col min="4" max="4" width="13.42578125" customWidth="1"/>
    <col min="5" max="5" width="15.42578125" customWidth="1"/>
    <col min="6" max="6" width="17.7109375" customWidth="1"/>
  </cols>
  <sheetData>
    <row r="1" spans="1:6" x14ac:dyDescent="0.25">
      <c r="A1" t="s">
        <v>29</v>
      </c>
      <c r="B1" t="s">
        <v>30</v>
      </c>
      <c r="C1" t="s">
        <v>31</v>
      </c>
      <c r="D1" t="s">
        <v>35</v>
      </c>
    </row>
    <row r="2" spans="1:6" x14ac:dyDescent="0.25">
      <c r="A2" t="s">
        <v>25</v>
      </c>
      <c r="B2" t="s">
        <v>26</v>
      </c>
      <c r="C2">
        <v>25</v>
      </c>
      <c r="D2" s="11">
        <v>16880</v>
      </c>
      <c r="E2" s="16" t="s">
        <v>38</v>
      </c>
    </row>
    <row r="3" spans="1:6" x14ac:dyDescent="0.25">
      <c r="A3" t="s">
        <v>23</v>
      </c>
      <c r="B3" t="s">
        <v>28</v>
      </c>
      <c r="C3">
        <v>25</v>
      </c>
      <c r="D3" s="11">
        <v>16880</v>
      </c>
      <c r="E3" s="16" t="s">
        <v>38</v>
      </c>
    </row>
    <row r="4" spans="1:6" x14ac:dyDescent="0.25">
      <c r="A4" t="s">
        <v>24</v>
      </c>
      <c r="B4" t="s">
        <v>27</v>
      </c>
      <c r="C4">
        <v>10</v>
      </c>
      <c r="D4" s="11">
        <v>9900</v>
      </c>
      <c r="E4" s="16" t="s">
        <v>39</v>
      </c>
    </row>
    <row r="5" spans="1:6" x14ac:dyDescent="0.25">
      <c r="A5" t="s">
        <v>21</v>
      </c>
      <c r="B5" t="s">
        <v>22</v>
      </c>
      <c r="C5">
        <v>10</v>
      </c>
      <c r="D5" s="11">
        <v>9900</v>
      </c>
      <c r="E5" s="16" t="s">
        <v>39</v>
      </c>
    </row>
    <row r="7" spans="1:6" x14ac:dyDescent="0.25">
      <c r="C7" t="s">
        <v>33</v>
      </c>
      <c r="D7" t="s">
        <v>34</v>
      </c>
      <c r="E7" t="s">
        <v>36</v>
      </c>
    </row>
    <row r="8" spans="1:6" x14ac:dyDescent="0.25">
      <c r="A8" s="12" t="s">
        <v>2</v>
      </c>
      <c r="B8" s="14"/>
      <c r="C8" s="13">
        <v>290</v>
      </c>
      <c r="D8" s="14">
        <f>D2/C2</f>
        <v>675.2</v>
      </c>
      <c r="E8" s="17">
        <f>C8*D8</f>
        <v>195808</v>
      </c>
    </row>
    <row r="9" spans="1:6" x14ac:dyDescent="0.25">
      <c r="A9" s="12" t="s">
        <v>3</v>
      </c>
      <c r="B9" s="14"/>
      <c r="C9" s="13">
        <v>85</v>
      </c>
      <c r="D9" s="14">
        <f>D3/C3</f>
        <v>675.2</v>
      </c>
      <c r="E9" s="17">
        <f t="shared" ref="E9:E11" si="0">C9*D9</f>
        <v>57392.000000000007</v>
      </c>
    </row>
    <row r="10" spans="1:6" x14ac:dyDescent="0.25">
      <c r="A10" s="12" t="s">
        <v>6</v>
      </c>
      <c r="B10" s="14"/>
      <c r="C10" s="15">
        <v>140</v>
      </c>
      <c r="D10" s="14">
        <f>D4/C4</f>
        <v>990</v>
      </c>
      <c r="E10" s="17">
        <f t="shared" si="0"/>
        <v>138600</v>
      </c>
    </row>
    <row r="11" spans="1:6" ht="15.75" thickBot="1" x14ac:dyDescent="0.3">
      <c r="A11" s="12" t="s">
        <v>7</v>
      </c>
      <c r="B11" s="14"/>
      <c r="C11" s="15">
        <v>60</v>
      </c>
      <c r="D11" s="14">
        <f>D5/C5</f>
        <v>990</v>
      </c>
      <c r="E11" s="18">
        <f t="shared" si="0"/>
        <v>59400</v>
      </c>
    </row>
    <row r="12" spans="1:6" ht="15.75" thickBot="1" x14ac:dyDescent="0.3">
      <c r="D12" t="s">
        <v>37</v>
      </c>
      <c r="E12" s="19">
        <f>SUM(E8:E11)</f>
        <v>451200</v>
      </c>
      <c r="F12" s="16" t="s">
        <v>40</v>
      </c>
    </row>
    <row r="15" spans="1:6" x14ac:dyDescent="0.25">
      <c r="A15" t="s">
        <v>32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</vt:lpstr>
      <vt:lpstr>Ceny za vyšetření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František, prof. MUDr., Ph.D.</dc:creator>
  <cp:lastModifiedBy>Zemánková Lenka, PharmDr., Ph.D.</cp:lastModifiedBy>
  <cp:lastPrinted>2024-08-01T13:04:16Z</cp:lastPrinted>
  <dcterms:created xsi:type="dcterms:W3CDTF">2024-06-25T10:32:20Z</dcterms:created>
  <dcterms:modified xsi:type="dcterms:W3CDTF">2024-08-28T12:06:56Z</dcterms:modified>
</cp:coreProperties>
</file>